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พ.ค.2025\"/>
    </mc:Choice>
  </mc:AlternateContent>
  <xr:revisionPtr revIDLastSave="0" documentId="13_ncr:1_{0B92D363-7EA6-4A15-9DC8-0C2A74F19945}" xr6:coauthVersionLast="47" xr6:coauthVersionMax="47" xr10:uidLastSave="{00000000-0000-0000-0000-000000000000}"/>
  <bookViews>
    <workbookView xWindow="4575" yWindow="6570" windowWidth="21600" windowHeight="11295" activeTab="2" xr2:uid="{59D9588C-0680-4C30-BAAA-491E455B0B8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" l="1"/>
  <c r="AI4" i="3"/>
  <c r="AI5" i="3"/>
  <c r="AI6" i="3"/>
  <c r="AI7" i="3"/>
  <c r="AI8" i="3"/>
  <c r="AI9" i="3"/>
  <c r="AI10" i="3"/>
  <c r="AI2" i="3"/>
  <c r="AF3" i="3"/>
  <c r="AF4" i="3"/>
  <c r="AF5" i="3"/>
  <c r="AF6" i="3"/>
  <c r="AF7" i="3"/>
  <c r="AF8" i="3"/>
  <c r="AF9" i="3"/>
  <c r="AF10" i="3"/>
  <c r="AF2" i="3"/>
  <c r="AB3" i="3"/>
  <c r="AB4" i="3"/>
  <c r="AB5" i="3"/>
  <c r="AB6" i="3"/>
  <c r="AB7" i="3"/>
  <c r="AB8" i="3"/>
  <c r="AB9" i="3"/>
  <c r="AB10" i="3"/>
  <c r="AB2" i="3"/>
  <c r="U2" i="3"/>
  <c r="V2" i="3"/>
  <c r="W2" i="3"/>
  <c r="X2" i="3"/>
  <c r="Y2" i="3"/>
  <c r="Z2" i="3"/>
  <c r="AA2" i="3"/>
  <c r="U3" i="3"/>
  <c r="V3" i="3"/>
  <c r="W3" i="3"/>
  <c r="X3" i="3"/>
  <c r="Y3" i="3"/>
  <c r="Z3" i="3"/>
  <c r="AA3" i="3"/>
  <c r="U4" i="3"/>
  <c r="V4" i="3"/>
  <c r="W4" i="3"/>
  <c r="X4" i="3"/>
  <c r="Y4" i="3"/>
  <c r="Z4" i="3"/>
  <c r="AA4" i="3"/>
  <c r="U5" i="3"/>
  <c r="V5" i="3"/>
  <c r="W5" i="3"/>
  <c r="X5" i="3"/>
  <c r="Y5" i="3"/>
  <c r="Z5" i="3"/>
  <c r="AA5" i="3"/>
  <c r="U6" i="3"/>
  <c r="V6" i="3"/>
  <c r="W6" i="3"/>
  <c r="X6" i="3"/>
  <c r="Y6" i="3"/>
  <c r="Z6" i="3"/>
  <c r="AA6" i="3"/>
  <c r="U7" i="3"/>
  <c r="V7" i="3"/>
  <c r="W7" i="3"/>
  <c r="X7" i="3"/>
  <c r="Y7" i="3"/>
  <c r="Z7" i="3"/>
  <c r="AA7" i="3"/>
  <c r="U8" i="3"/>
  <c r="V8" i="3"/>
  <c r="W8" i="3"/>
  <c r="X8" i="3"/>
  <c r="Y8" i="3"/>
  <c r="Z8" i="3"/>
  <c r="AA8" i="3"/>
  <c r="U9" i="3"/>
  <c r="V9" i="3"/>
  <c r="W9" i="3"/>
  <c r="X9" i="3"/>
  <c r="Y9" i="3"/>
  <c r="Z9" i="3"/>
  <c r="AA9" i="3"/>
  <c r="U10" i="3"/>
  <c r="V10" i="3"/>
  <c r="W10" i="3"/>
  <c r="X10" i="3"/>
  <c r="Y10" i="3"/>
  <c r="Z10" i="3"/>
  <c r="AA10" i="3"/>
  <c r="U11" i="3"/>
  <c r="V11" i="3"/>
  <c r="W11" i="3"/>
  <c r="X11" i="3"/>
  <c r="Y11" i="3"/>
  <c r="Z11" i="3"/>
  <c r="AA11" i="3"/>
  <c r="U12" i="3"/>
  <c r="V12" i="3"/>
  <c r="W12" i="3"/>
  <c r="X12" i="3"/>
  <c r="Y12" i="3"/>
  <c r="Z12" i="3"/>
  <c r="AA12" i="3"/>
  <c r="U13" i="3"/>
  <c r="V13" i="3"/>
  <c r="W13" i="3"/>
  <c r="X13" i="3"/>
  <c r="Y13" i="3"/>
  <c r="Z13" i="3"/>
  <c r="AA13" i="3"/>
  <c r="U14" i="3"/>
  <c r="V14" i="3"/>
  <c r="W14" i="3"/>
  <c r="X14" i="3"/>
  <c r="Y14" i="3"/>
  <c r="Z14" i="3"/>
  <c r="AA14" i="3"/>
  <c r="U15" i="3"/>
  <c r="V15" i="3"/>
  <c r="W15" i="3"/>
  <c r="X15" i="3"/>
  <c r="Y15" i="3"/>
  <c r="Z15" i="3"/>
  <c r="AA15" i="3"/>
  <c r="U16" i="3"/>
  <c r="V16" i="3"/>
  <c r="W16" i="3"/>
  <c r="X16" i="3"/>
  <c r="Y16" i="3"/>
  <c r="Z16" i="3"/>
  <c r="AA16" i="3"/>
  <c r="U17" i="3"/>
  <c r="V17" i="3"/>
  <c r="W17" i="3"/>
  <c r="X17" i="3"/>
  <c r="Y17" i="3"/>
  <c r="Z17" i="3"/>
  <c r="AA17" i="3"/>
  <c r="U18" i="3"/>
  <c r="V18" i="3"/>
  <c r="W18" i="3"/>
  <c r="X18" i="3"/>
  <c r="Y18" i="3"/>
  <c r="Z18" i="3"/>
  <c r="AA18" i="3"/>
  <c r="U19" i="3"/>
  <c r="V19" i="3"/>
  <c r="W19" i="3"/>
  <c r="X19" i="3"/>
  <c r="Y19" i="3"/>
  <c r="Z19" i="3"/>
  <c r="AA19" i="3"/>
  <c r="U20" i="3"/>
  <c r="V20" i="3"/>
  <c r="W20" i="3"/>
  <c r="X20" i="3"/>
  <c r="Y20" i="3"/>
  <c r="Z20" i="3"/>
  <c r="AA20" i="3"/>
  <c r="U21" i="3"/>
  <c r="V21" i="3"/>
  <c r="W21" i="3"/>
  <c r="X21" i="3"/>
  <c r="Y21" i="3"/>
  <c r="Z21" i="3"/>
  <c r="AA21" i="3"/>
  <c r="U22" i="3"/>
  <c r="V22" i="3"/>
  <c r="W22" i="3"/>
  <c r="X22" i="3"/>
  <c r="Y22" i="3"/>
  <c r="Z22" i="3"/>
  <c r="AA22" i="3"/>
  <c r="U23" i="3"/>
  <c r="V23" i="3"/>
  <c r="W23" i="3"/>
  <c r="X23" i="3"/>
  <c r="Y23" i="3"/>
  <c r="Z23" i="3"/>
  <c r="AA23" i="3"/>
  <c r="U24" i="3"/>
  <c r="V24" i="3"/>
  <c r="W24" i="3"/>
  <c r="X24" i="3"/>
  <c r="Y24" i="3"/>
  <c r="Z24" i="3"/>
  <c r="AA24" i="3"/>
  <c r="U25" i="3"/>
  <c r="V25" i="3"/>
  <c r="W25" i="3"/>
  <c r="X25" i="3"/>
  <c r="Y25" i="3"/>
  <c r="Z25" i="3"/>
  <c r="AA25" i="3"/>
  <c r="U26" i="3"/>
  <c r="V26" i="3"/>
  <c r="W26" i="3"/>
  <c r="X26" i="3"/>
  <c r="Y26" i="3"/>
  <c r="Z26" i="3"/>
  <c r="AA26" i="3"/>
  <c r="U27" i="3"/>
  <c r="V27" i="3"/>
  <c r="W27" i="3"/>
  <c r="X27" i="3"/>
  <c r="Y27" i="3"/>
  <c r="Z27" i="3"/>
  <c r="AA27" i="3"/>
  <c r="U28" i="3"/>
  <c r="V28" i="3"/>
  <c r="W28" i="3"/>
  <c r="X28" i="3"/>
  <c r="Y28" i="3"/>
  <c r="Z28" i="3"/>
  <c r="AA28" i="3"/>
  <c r="U29" i="3"/>
  <c r="V29" i="3"/>
  <c r="W29" i="3"/>
  <c r="X29" i="3"/>
  <c r="Y29" i="3"/>
  <c r="Z29" i="3"/>
  <c r="AA29" i="3"/>
  <c r="U30" i="3"/>
  <c r="V30" i="3"/>
  <c r="W30" i="3"/>
  <c r="X30" i="3"/>
  <c r="Y30" i="3"/>
  <c r="Z30" i="3"/>
  <c r="AA30" i="3"/>
  <c r="U31" i="3"/>
  <c r="V31" i="3"/>
  <c r="W31" i="3"/>
  <c r="X31" i="3"/>
  <c r="Y31" i="3"/>
  <c r="Z31" i="3"/>
  <c r="AA31" i="3"/>
  <c r="U32" i="3"/>
  <c r="V32" i="3"/>
  <c r="W32" i="3"/>
  <c r="X32" i="3"/>
  <c r="Y32" i="3"/>
  <c r="Z32" i="3"/>
  <c r="AA32" i="3"/>
  <c r="U33" i="3"/>
  <c r="V33" i="3"/>
  <c r="W33" i="3"/>
  <c r="X33" i="3"/>
  <c r="Y33" i="3"/>
  <c r="Z33" i="3"/>
  <c r="AA33" i="3"/>
  <c r="U34" i="3"/>
  <c r="V34" i="3"/>
  <c r="W34" i="3"/>
  <c r="X34" i="3"/>
  <c r="Y34" i="3"/>
  <c r="Z34" i="3"/>
  <c r="AA34" i="3"/>
  <c r="U35" i="3"/>
  <c r="V35" i="3"/>
  <c r="W35" i="3"/>
  <c r="X35" i="3"/>
  <c r="Y35" i="3"/>
  <c r="Z35" i="3"/>
  <c r="AA35" i="3"/>
  <c r="U36" i="3"/>
  <c r="V36" i="3"/>
  <c r="W36" i="3"/>
  <c r="X36" i="3"/>
  <c r="Y36" i="3"/>
  <c r="Z36" i="3"/>
  <c r="AA36" i="3"/>
  <c r="U37" i="3"/>
  <c r="V37" i="3"/>
  <c r="W37" i="3"/>
  <c r="X37" i="3"/>
  <c r="Y37" i="3"/>
  <c r="Z37" i="3"/>
  <c r="AA37" i="3"/>
  <c r="U38" i="3"/>
  <c r="V38" i="3"/>
  <c r="W38" i="3"/>
  <c r="X38" i="3"/>
  <c r="Y38" i="3"/>
  <c r="Z38" i="3"/>
  <c r="AA38" i="3"/>
  <c r="U39" i="3"/>
  <c r="V39" i="3"/>
  <c r="W39" i="3"/>
  <c r="X39" i="3"/>
  <c r="Y39" i="3"/>
  <c r="Z39" i="3"/>
  <c r="AA39" i="3"/>
  <c r="U40" i="3"/>
  <c r="V40" i="3"/>
  <c r="W40" i="3"/>
  <c r="X40" i="3"/>
  <c r="Y40" i="3"/>
  <c r="Z40" i="3"/>
  <c r="AA40" i="3"/>
  <c r="U41" i="3"/>
  <c r="V41" i="3"/>
  <c r="W41" i="3"/>
  <c r="X41" i="3"/>
  <c r="Y41" i="3"/>
  <c r="Z41" i="3"/>
  <c r="AA41" i="3"/>
  <c r="U42" i="3"/>
  <c r="V42" i="3"/>
  <c r="W42" i="3"/>
  <c r="X42" i="3"/>
  <c r="Y42" i="3"/>
  <c r="Z42" i="3"/>
  <c r="AA42" i="3"/>
  <c r="U43" i="3"/>
  <c r="V43" i="3"/>
  <c r="W43" i="3"/>
  <c r="X43" i="3"/>
  <c r="Y43" i="3"/>
  <c r="Z43" i="3"/>
  <c r="AA43" i="3"/>
  <c r="U44" i="3"/>
  <c r="V44" i="3"/>
  <c r="W44" i="3"/>
  <c r="X44" i="3"/>
  <c r="Y44" i="3"/>
  <c r="Z44" i="3"/>
  <c r="AA44" i="3"/>
  <c r="U45" i="3"/>
  <c r="V45" i="3"/>
  <c r="W45" i="3"/>
  <c r="X45" i="3"/>
  <c r="Y45" i="3"/>
  <c r="Z45" i="3"/>
  <c r="AA45" i="3"/>
  <c r="U46" i="3"/>
  <c r="V46" i="3"/>
  <c r="W46" i="3"/>
  <c r="X46" i="3"/>
  <c r="Y46" i="3"/>
  <c r="Z46" i="3"/>
  <c r="AA46" i="3"/>
  <c r="U47" i="3"/>
  <c r="V47" i="3"/>
  <c r="W47" i="3"/>
  <c r="X47" i="3"/>
  <c r="Y47" i="3"/>
  <c r="Z47" i="3"/>
  <c r="AA47" i="3"/>
  <c r="U48" i="3"/>
  <c r="V48" i="3"/>
  <c r="W48" i="3"/>
  <c r="X48" i="3"/>
  <c r="Y48" i="3"/>
  <c r="Z48" i="3"/>
  <c r="AA48" i="3"/>
  <c r="U49" i="3"/>
  <c r="V49" i="3"/>
  <c r="W49" i="3"/>
  <c r="X49" i="3"/>
  <c r="Y49" i="3"/>
  <c r="Z49" i="3"/>
  <c r="AA49" i="3"/>
  <c r="U50" i="3"/>
  <c r="V50" i="3"/>
  <c r="W50" i="3"/>
  <c r="X50" i="3"/>
  <c r="Y50" i="3"/>
  <c r="Z50" i="3"/>
  <c r="AA50" i="3"/>
  <c r="U51" i="3"/>
  <c r="V51" i="3"/>
  <c r="W51" i="3"/>
  <c r="X51" i="3"/>
  <c r="Y51" i="3"/>
  <c r="Z51" i="3"/>
  <c r="AA51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1" i="3"/>
  <c r="E3" i="3"/>
  <c r="F3" i="3"/>
  <c r="G3" i="3"/>
  <c r="H3" i="3"/>
  <c r="I3" i="3"/>
  <c r="J3" i="3"/>
  <c r="J4" i="3" s="1"/>
  <c r="J5" i="3" s="1"/>
  <c r="J6" i="3" s="1"/>
  <c r="K3" i="3"/>
  <c r="K4" i="3" s="1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J7" i="3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E2" i="3"/>
  <c r="F2" i="3"/>
  <c r="G2" i="3"/>
  <c r="O2" i="3" s="1"/>
  <c r="H2" i="3"/>
  <c r="I2" i="3"/>
  <c r="J2" i="3"/>
  <c r="K2" i="3"/>
  <c r="P2" i="3"/>
  <c r="Q2" i="3"/>
  <c r="N1" i="3"/>
  <c r="O1" i="3"/>
  <c r="P1" i="3"/>
  <c r="Q1" i="3"/>
  <c r="R1" i="3"/>
  <c r="M1" i="3"/>
  <c r="R2" i="3"/>
  <c r="N2" i="3"/>
  <c r="M2" i="3"/>
  <c r="O2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" i="2"/>
  <c r="E24" i="2"/>
  <c r="H16" i="2"/>
  <c r="O16" i="2" s="1"/>
  <c r="R16" i="2" s="1"/>
  <c r="H22" i="2"/>
  <c r="H17" i="2"/>
  <c r="O17" i="2" s="1"/>
  <c r="R17" i="2" s="1"/>
  <c r="H19" i="2"/>
  <c r="O19" i="2" s="1"/>
  <c r="R19" i="2" s="1"/>
  <c r="H15" i="2"/>
  <c r="O15" i="2" s="1"/>
  <c r="R15" i="2" s="1"/>
  <c r="H14" i="2"/>
  <c r="O14" i="2" s="1"/>
  <c r="R14" i="2" s="1"/>
  <c r="H5" i="2"/>
  <c r="O5" i="2" s="1"/>
  <c r="R5" i="2" s="1"/>
  <c r="H6" i="2"/>
  <c r="O6" i="2" s="1"/>
  <c r="R6" i="2" s="1"/>
  <c r="H7" i="2"/>
  <c r="O7" i="2" s="1"/>
  <c r="R7" i="2" s="1"/>
  <c r="H8" i="2"/>
  <c r="O8" i="2" s="1"/>
  <c r="R8" i="2" s="1"/>
  <c r="H9" i="2"/>
  <c r="O9" i="2" s="1"/>
  <c r="R9" i="2" s="1"/>
  <c r="H10" i="2"/>
  <c r="O10" i="2" s="1"/>
  <c r="R10" i="2" s="1"/>
  <c r="H11" i="2"/>
  <c r="O11" i="2" s="1"/>
  <c r="R11" i="2" s="1"/>
  <c r="H23" i="2"/>
  <c r="O23" i="2" s="1"/>
  <c r="R23" i="2" s="1"/>
  <c r="H12" i="2"/>
  <c r="O12" i="2" s="1"/>
  <c r="R12" i="2" s="1"/>
  <c r="H13" i="2"/>
  <c r="O13" i="2" s="1"/>
  <c r="R13" i="2" s="1"/>
  <c r="H18" i="2"/>
  <c r="O18" i="2" s="1"/>
  <c r="R18" i="2" s="1"/>
  <c r="H20" i="2"/>
  <c r="O20" i="2" s="1"/>
  <c r="R20" i="2" s="1"/>
  <c r="H21" i="2"/>
  <c r="O21" i="2" s="1"/>
  <c r="R21" i="2" s="1"/>
  <c r="H2" i="2"/>
  <c r="O2" i="2" s="1"/>
  <c r="R2" i="2" s="1"/>
  <c r="H4" i="2"/>
  <c r="O4" i="2" s="1"/>
  <c r="R4" i="2" s="1"/>
  <c r="H3" i="2"/>
  <c r="X14" i="1"/>
  <c r="X21" i="1"/>
  <c r="V1" i="1"/>
  <c r="W1" i="1"/>
  <c r="X1" i="1"/>
  <c r="Y1" i="1"/>
  <c r="Z1" i="1"/>
  <c r="AA1" i="1"/>
  <c r="V2" i="1"/>
  <c r="W2" i="1"/>
  <c r="X2" i="1"/>
  <c r="Y2" i="1"/>
  <c r="Z2" i="1"/>
  <c r="AA2" i="1"/>
  <c r="V3" i="1"/>
  <c r="W3" i="1"/>
  <c r="X3" i="1"/>
  <c r="Y3" i="1"/>
  <c r="Z3" i="1"/>
  <c r="AA3" i="1"/>
  <c r="V4" i="1"/>
  <c r="W4" i="1"/>
  <c r="X4" i="1"/>
  <c r="Y4" i="1"/>
  <c r="Z4" i="1"/>
  <c r="AA4" i="1"/>
  <c r="V5" i="1"/>
  <c r="W5" i="1"/>
  <c r="X5" i="1"/>
  <c r="Y5" i="1"/>
  <c r="Z5" i="1"/>
  <c r="AA5" i="1"/>
  <c r="V6" i="1"/>
  <c r="W6" i="1"/>
  <c r="X6" i="1"/>
  <c r="Y6" i="1"/>
  <c r="Z6" i="1"/>
  <c r="AA6" i="1"/>
  <c r="V7" i="1"/>
  <c r="W7" i="1"/>
  <c r="X7" i="1"/>
  <c r="Y7" i="1"/>
  <c r="Z7" i="1"/>
  <c r="AA7" i="1"/>
  <c r="V8" i="1"/>
  <c r="W8" i="1"/>
  <c r="X8" i="1"/>
  <c r="Y8" i="1"/>
  <c r="Z8" i="1"/>
  <c r="AA8" i="1"/>
  <c r="V9" i="1"/>
  <c r="W9" i="1"/>
  <c r="X9" i="1"/>
  <c r="Y9" i="1"/>
  <c r="Z9" i="1"/>
  <c r="AA9" i="1"/>
  <c r="V10" i="1"/>
  <c r="W10" i="1"/>
  <c r="X10" i="1"/>
  <c r="Y10" i="1"/>
  <c r="Z10" i="1"/>
  <c r="AA10" i="1"/>
  <c r="V11" i="1"/>
  <c r="W11" i="1"/>
  <c r="X11" i="1"/>
  <c r="Y11" i="1"/>
  <c r="Z11" i="1"/>
  <c r="AA11" i="1"/>
  <c r="V12" i="1"/>
  <c r="W12" i="1"/>
  <c r="X12" i="1"/>
  <c r="Y12" i="1"/>
  <c r="Z12" i="1"/>
  <c r="AA12" i="1"/>
  <c r="V13" i="1"/>
  <c r="W13" i="1"/>
  <c r="X13" i="1"/>
  <c r="Y13" i="1"/>
  <c r="Z13" i="1"/>
  <c r="AA13" i="1"/>
  <c r="V14" i="1"/>
  <c r="W14" i="1"/>
  <c r="Y14" i="1"/>
  <c r="Z14" i="1"/>
  <c r="AA14" i="1"/>
  <c r="V15" i="1"/>
  <c r="W15" i="1"/>
  <c r="X15" i="1"/>
  <c r="Y15" i="1"/>
  <c r="Z15" i="1"/>
  <c r="AA15" i="1"/>
  <c r="V16" i="1"/>
  <c r="W16" i="1"/>
  <c r="X16" i="1"/>
  <c r="Y16" i="1"/>
  <c r="Z16" i="1"/>
  <c r="AA16" i="1"/>
  <c r="V17" i="1"/>
  <c r="W17" i="1"/>
  <c r="X17" i="1"/>
  <c r="Y17" i="1"/>
  <c r="Z17" i="1"/>
  <c r="AA17" i="1"/>
  <c r="V18" i="1"/>
  <c r="W18" i="1"/>
  <c r="X18" i="1"/>
  <c r="Y18" i="1"/>
  <c r="Z18" i="1"/>
  <c r="AA18" i="1"/>
  <c r="V19" i="1"/>
  <c r="W19" i="1"/>
  <c r="X19" i="1"/>
  <c r="Y19" i="1"/>
  <c r="Z19" i="1"/>
  <c r="AA19" i="1"/>
  <c r="V20" i="1"/>
  <c r="W20" i="1"/>
  <c r="X20" i="1"/>
  <c r="Y20" i="1"/>
  <c r="Z20" i="1"/>
  <c r="AA20" i="1"/>
  <c r="V21" i="1"/>
  <c r="W21" i="1"/>
  <c r="Y21" i="1"/>
  <c r="Z21" i="1"/>
  <c r="AA21" i="1"/>
  <c r="V22" i="1"/>
  <c r="W22" i="1"/>
  <c r="X22" i="1"/>
  <c r="Y22" i="1"/>
  <c r="Z22" i="1"/>
  <c r="AA22" i="1"/>
  <c r="V23" i="1"/>
  <c r="W23" i="1"/>
  <c r="X23" i="1"/>
  <c r="Y23" i="1"/>
  <c r="Z23" i="1"/>
  <c r="AA23" i="1"/>
  <c r="V24" i="1"/>
  <c r="W24" i="1"/>
  <c r="X24" i="1"/>
  <c r="Y24" i="1"/>
  <c r="Z24" i="1"/>
  <c r="AA24" i="1"/>
  <c r="V25" i="1"/>
  <c r="W25" i="1"/>
  <c r="X25" i="1"/>
  <c r="Y25" i="1"/>
  <c r="Z25" i="1"/>
  <c r="AA25" i="1"/>
  <c r="V26" i="1"/>
  <c r="W26" i="1"/>
  <c r="X26" i="1"/>
  <c r="Y26" i="1"/>
  <c r="Z26" i="1"/>
  <c r="AA26" i="1"/>
  <c r="V27" i="1"/>
  <c r="W27" i="1"/>
  <c r="X27" i="1"/>
  <c r="Y27" i="1"/>
  <c r="Z27" i="1"/>
  <c r="AA27" i="1"/>
  <c r="V28" i="1"/>
  <c r="W28" i="1"/>
  <c r="X28" i="1"/>
  <c r="Y28" i="1"/>
  <c r="Z28" i="1"/>
  <c r="AA28" i="1"/>
  <c r="V29" i="1"/>
  <c r="W29" i="1"/>
  <c r="X29" i="1"/>
  <c r="Y29" i="1"/>
  <c r="Z29" i="1"/>
  <c r="AA29" i="1"/>
  <c r="V30" i="1"/>
  <c r="W30" i="1"/>
  <c r="X30" i="1"/>
  <c r="Y30" i="1"/>
  <c r="Z30" i="1"/>
  <c r="AA30" i="1"/>
  <c r="V31" i="1"/>
  <c r="W31" i="1"/>
  <c r="X31" i="1"/>
  <c r="Y31" i="1"/>
  <c r="Z31" i="1"/>
  <c r="AA31" i="1"/>
  <c r="V32" i="1"/>
  <c r="W32" i="1"/>
  <c r="X32" i="1"/>
  <c r="Y32" i="1"/>
  <c r="Z32" i="1"/>
  <c r="AA32" i="1"/>
  <c r="V33" i="1"/>
  <c r="W33" i="1"/>
  <c r="X33" i="1"/>
  <c r="Y33" i="1"/>
  <c r="Z33" i="1"/>
  <c r="AA33" i="1"/>
  <c r="V34" i="1"/>
  <c r="W34" i="1"/>
  <c r="X34" i="1"/>
  <c r="Y34" i="1"/>
  <c r="Z34" i="1"/>
  <c r="AA34" i="1"/>
  <c r="V35" i="1"/>
  <c r="W35" i="1"/>
  <c r="X35" i="1"/>
  <c r="Y35" i="1"/>
  <c r="Z35" i="1"/>
  <c r="AA35" i="1"/>
  <c r="V36" i="1"/>
  <c r="W36" i="1"/>
  <c r="X36" i="1"/>
  <c r="Y36" i="1"/>
  <c r="Z36" i="1"/>
  <c r="AA36" i="1"/>
  <c r="V37" i="1"/>
  <c r="W37" i="1"/>
  <c r="X37" i="1"/>
  <c r="Y37" i="1"/>
  <c r="Z37" i="1"/>
  <c r="AA37" i="1"/>
  <c r="V38" i="1"/>
  <c r="W38" i="1"/>
  <c r="X38" i="1"/>
  <c r="Y38" i="1"/>
  <c r="Z38" i="1"/>
  <c r="AA38" i="1"/>
  <c r="V39" i="1"/>
  <c r="W39" i="1"/>
  <c r="X39" i="1"/>
  <c r="Y39" i="1"/>
  <c r="Z39" i="1"/>
  <c r="AA39" i="1"/>
  <c r="V40" i="1"/>
  <c r="W40" i="1"/>
  <c r="X40" i="1"/>
  <c r="Y40" i="1"/>
  <c r="Z40" i="1"/>
  <c r="AA40" i="1"/>
  <c r="V41" i="1"/>
  <c r="W41" i="1"/>
  <c r="X41" i="1"/>
  <c r="Y41" i="1"/>
  <c r="Z41" i="1"/>
  <c r="AA41" i="1"/>
  <c r="V42" i="1"/>
  <c r="W42" i="1"/>
  <c r="X42" i="1"/>
  <c r="Y42" i="1"/>
  <c r="Z42" i="1"/>
  <c r="AA42" i="1"/>
  <c r="V43" i="1"/>
  <c r="W43" i="1"/>
  <c r="X43" i="1"/>
  <c r="Y43" i="1"/>
  <c r="Z43" i="1"/>
  <c r="AA43" i="1"/>
  <c r="V44" i="1"/>
  <c r="W44" i="1"/>
  <c r="X44" i="1"/>
  <c r="Y44" i="1"/>
  <c r="Z44" i="1"/>
  <c r="AA44" i="1"/>
  <c r="V45" i="1"/>
  <c r="W45" i="1"/>
  <c r="X45" i="1"/>
  <c r="Y45" i="1"/>
  <c r="Z45" i="1"/>
  <c r="AA45" i="1"/>
  <c r="V46" i="1"/>
  <c r="W46" i="1"/>
  <c r="X46" i="1"/>
  <c r="Y46" i="1"/>
  <c r="Z46" i="1"/>
  <c r="AA46" i="1"/>
  <c r="V47" i="1"/>
  <c r="W47" i="1"/>
  <c r="X47" i="1"/>
  <c r="Y47" i="1"/>
  <c r="Z47" i="1"/>
  <c r="AA47" i="1"/>
  <c r="V48" i="1"/>
  <c r="W48" i="1"/>
  <c r="X48" i="1"/>
  <c r="Y48" i="1"/>
  <c r="Z48" i="1"/>
  <c r="AA48" i="1"/>
  <c r="V49" i="1"/>
  <c r="W49" i="1"/>
  <c r="X49" i="1"/>
  <c r="Y49" i="1"/>
  <c r="Z49" i="1"/>
  <c r="AA49" i="1"/>
  <c r="V50" i="1"/>
  <c r="W50" i="1"/>
  <c r="X50" i="1"/>
  <c r="Y50" i="1"/>
  <c r="Z50" i="1"/>
  <c r="AA50" i="1"/>
  <c r="O35" i="1"/>
  <c r="P35" i="1"/>
  <c r="Q35" i="1"/>
  <c r="R35" i="1"/>
  <c r="S35" i="1"/>
  <c r="T35" i="1"/>
  <c r="O36" i="1"/>
  <c r="P36" i="1"/>
  <c r="Q36" i="1"/>
  <c r="R36" i="1"/>
  <c r="S36" i="1"/>
  <c r="T36" i="1"/>
  <c r="O37" i="1"/>
  <c r="P37" i="1"/>
  <c r="Q37" i="1"/>
  <c r="R37" i="1"/>
  <c r="S37" i="1"/>
  <c r="T37" i="1"/>
  <c r="O38" i="1"/>
  <c r="P38" i="1"/>
  <c r="Q38" i="1"/>
  <c r="R38" i="1"/>
  <c r="S38" i="1"/>
  <c r="T38" i="1"/>
  <c r="O39" i="1"/>
  <c r="P39" i="1"/>
  <c r="Q39" i="1"/>
  <c r="R39" i="1"/>
  <c r="S39" i="1"/>
  <c r="T39" i="1"/>
  <c r="O40" i="1"/>
  <c r="P40" i="1"/>
  <c r="Q40" i="1"/>
  <c r="R40" i="1"/>
  <c r="S40" i="1"/>
  <c r="T40" i="1"/>
  <c r="O41" i="1"/>
  <c r="P41" i="1"/>
  <c r="Q41" i="1"/>
  <c r="R41" i="1"/>
  <c r="S41" i="1"/>
  <c r="T41" i="1"/>
  <c r="O42" i="1"/>
  <c r="P42" i="1"/>
  <c r="Q42" i="1"/>
  <c r="R42" i="1"/>
  <c r="S42" i="1"/>
  <c r="T42" i="1"/>
  <c r="O43" i="1"/>
  <c r="P43" i="1"/>
  <c r="Q43" i="1"/>
  <c r="R43" i="1"/>
  <c r="S43" i="1"/>
  <c r="T43" i="1"/>
  <c r="O44" i="1"/>
  <c r="P44" i="1"/>
  <c r="Q44" i="1"/>
  <c r="R44" i="1"/>
  <c r="S44" i="1"/>
  <c r="T44" i="1"/>
  <c r="O45" i="1"/>
  <c r="P45" i="1"/>
  <c r="Q45" i="1"/>
  <c r="R45" i="1"/>
  <c r="S45" i="1"/>
  <c r="T45" i="1"/>
  <c r="O46" i="1"/>
  <c r="P46" i="1"/>
  <c r="Q46" i="1"/>
  <c r="R46" i="1"/>
  <c r="S46" i="1"/>
  <c r="T46" i="1"/>
  <c r="O47" i="1"/>
  <c r="P47" i="1"/>
  <c r="Q47" i="1"/>
  <c r="R47" i="1"/>
  <c r="S47" i="1"/>
  <c r="T47" i="1"/>
  <c r="O48" i="1"/>
  <c r="P48" i="1"/>
  <c r="Q48" i="1"/>
  <c r="R48" i="1"/>
  <c r="S48" i="1"/>
  <c r="T48" i="1"/>
  <c r="O49" i="1"/>
  <c r="P49" i="1"/>
  <c r="Q49" i="1"/>
  <c r="R49" i="1"/>
  <c r="S49" i="1"/>
  <c r="T49" i="1"/>
  <c r="O50" i="1"/>
  <c r="P50" i="1"/>
  <c r="Q50" i="1"/>
  <c r="R50" i="1"/>
  <c r="S50" i="1"/>
  <c r="T50" i="1"/>
  <c r="H35" i="1"/>
  <c r="I35" i="1"/>
  <c r="J35" i="1"/>
  <c r="K35" i="1"/>
  <c r="L35" i="1"/>
  <c r="M35" i="1"/>
  <c r="H36" i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I36" i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J36" i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K36" i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L36" i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M36" i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O2" i="1"/>
  <c r="P2" i="1"/>
  <c r="Q2" i="1"/>
  <c r="R2" i="1"/>
  <c r="S2" i="1"/>
  <c r="T2" i="1"/>
  <c r="O3" i="1"/>
  <c r="P3" i="1"/>
  <c r="Q3" i="1"/>
  <c r="R3" i="1"/>
  <c r="S3" i="1"/>
  <c r="T3" i="1"/>
  <c r="O4" i="1"/>
  <c r="P4" i="1"/>
  <c r="Q4" i="1"/>
  <c r="R4" i="1"/>
  <c r="S4" i="1"/>
  <c r="T4" i="1"/>
  <c r="O5" i="1"/>
  <c r="P5" i="1"/>
  <c r="Q5" i="1"/>
  <c r="R5" i="1"/>
  <c r="S5" i="1"/>
  <c r="T5" i="1"/>
  <c r="O6" i="1"/>
  <c r="P6" i="1"/>
  <c r="Q6" i="1"/>
  <c r="R6" i="1"/>
  <c r="S6" i="1"/>
  <c r="T6" i="1"/>
  <c r="O7" i="1"/>
  <c r="P7" i="1"/>
  <c r="Q7" i="1"/>
  <c r="R7" i="1"/>
  <c r="S7" i="1"/>
  <c r="T7" i="1"/>
  <c r="O8" i="1"/>
  <c r="P8" i="1"/>
  <c r="Q8" i="1"/>
  <c r="R8" i="1"/>
  <c r="S8" i="1"/>
  <c r="T8" i="1"/>
  <c r="O9" i="1"/>
  <c r="P9" i="1"/>
  <c r="Q9" i="1"/>
  <c r="R9" i="1"/>
  <c r="S9" i="1"/>
  <c r="T9" i="1"/>
  <c r="O10" i="1"/>
  <c r="P10" i="1"/>
  <c r="Q10" i="1"/>
  <c r="R10" i="1"/>
  <c r="S10" i="1"/>
  <c r="T10" i="1"/>
  <c r="O11" i="1"/>
  <c r="P11" i="1"/>
  <c r="Q11" i="1"/>
  <c r="R11" i="1"/>
  <c r="S11" i="1"/>
  <c r="T11" i="1"/>
  <c r="O12" i="1"/>
  <c r="P12" i="1"/>
  <c r="Q12" i="1"/>
  <c r="R12" i="1"/>
  <c r="S12" i="1"/>
  <c r="T12" i="1"/>
  <c r="O13" i="1"/>
  <c r="P13" i="1"/>
  <c r="Q13" i="1"/>
  <c r="R13" i="1"/>
  <c r="S13" i="1"/>
  <c r="T13" i="1"/>
  <c r="O14" i="1"/>
  <c r="P14" i="1"/>
  <c r="Q14" i="1"/>
  <c r="R14" i="1"/>
  <c r="S14" i="1"/>
  <c r="T14" i="1"/>
  <c r="O15" i="1"/>
  <c r="P15" i="1"/>
  <c r="Q15" i="1"/>
  <c r="R15" i="1"/>
  <c r="S15" i="1"/>
  <c r="T15" i="1"/>
  <c r="O16" i="1"/>
  <c r="P16" i="1"/>
  <c r="Q16" i="1"/>
  <c r="R16" i="1"/>
  <c r="S16" i="1"/>
  <c r="T16" i="1"/>
  <c r="O17" i="1"/>
  <c r="P17" i="1"/>
  <c r="Q17" i="1"/>
  <c r="R17" i="1"/>
  <c r="S17" i="1"/>
  <c r="T17" i="1"/>
  <c r="O18" i="1"/>
  <c r="P18" i="1"/>
  <c r="Q18" i="1"/>
  <c r="R18" i="1"/>
  <c r="S18" i="1"/>
  <c r="T18" i="1"/>
  <c r="O19" i="1"/>
  <c r="P19" i="1"/>
  <c r="Q19" i="1"/>
  <c r="R19" i="1"/>
  <c r="S19" i="1"/>
  <c r="T19" i="1"/>
  <c r="O20" i="1"/>
  <c r="P20" i="1"/>
  <c r="Q20" i="1"/>
  <c r="R20" i="1"/>
  <c r="S20" i="1"/>
  <c r="T20" i="1"/>
  <c r="O21" i="1"/>
  <c r="P21" i="1"/>
  <c r="Q21" i="1"/>
  <c r="R21" i="1"/>
  <c r="S21" i="1"/>
  <c r="T21" i="1"/>
  <c r="O22" i="1"/>
  <c r="P22" i="1"/>
  <c r="Q22" i="1"/>
  <c r="R22" i="1"/>
  <c r="S22" i="1"/>
  <c r="T22" i="1"/>
  <c r="O23" i="1"/>
  <c r="P23" i="1"/>
  <c r="Q23" i="1"/>
  <c r="R23" i="1"/>
  <c r="S23" i="1"/>
  <c r="T23" i="1"/>
  <c r="O24" i="1"/>
  <c r="P24" i="1"/>
  <c r="Q24" i="1"/>
  <c r="R24" i="1"/>
  <c r="S24" i="1"/>
  <c r="T24" i="1"/>
  <c r="O25" i="1"/>
  <c r="P25" i="1"/>
  <c r="Q25" i="1"/>
  <c r="R25" i="1"/>
  <c r="S25" i="1"/>
  <c r="T25" i="1"/>
  <c r="O26" i="1"/>
  <c r="P26" i="1"/>
  <c r="Q26" i="1"/>
  <c r="R26" i="1"/>
  <c r="S26" i="1"/>
  <c r="T26" i="1"/>
  <c r="O27" i="1"/>
  <c r="P27" i="1"/>
  <c r="Q27" i="1"/>
  <c r="R27" i="1"/>
  <c r="S27" i="1"/>
  <c r="T27" i="1"/>
  <c r="O28" i="1"/>
  <c r="P28" i="1"/>
  <c r="Q28" i="1"/>
  <c r="R28" i="1"/>
  <c r="S28" i="1"/>
  <c r="T28" i="1"/>
  <c r="O29" i="1"/>
  <c r="P29" i="1"/>
  <c r="Q29" i="1"/>
  <c r="R29" i="1"/>
  <c r="S29" i="1"/>
  <c r="T29" i="1"/>
  <c r="O30" i="1"/>
  <c r="P30" i="1"/>
  <c r="Q30" i="1"/>
  <c r="R30" i="1"/>
  <c r="S30" i="1"/>
  <c r="T30" i="1"/>
  <c r="O31" i="1"/>
  <c r="P31" i="1"/>
  <c r="Q31" i="1"/>
  <c r="R31" i="1"/>
  <c r="S31" i="1"/>
  <c r="T31" i="1"/>
  <c r="O32" i="1"/>
  <c r="P32" i="1"/>
  <c r="Q32" i="1"/>
  <c r="R32" i="1"/>
  <c r="S32" i="1"/>
  <c r="T32" i="1"/>
  <c r="O33" i="1"/>
  <c r="P33" i="1"/>
  <c r="Q33" i="1"/>
  <c r="R33" i="1"/>
  <c r="S33" i="1"/>
  <c r="T33" i="1"/>
  <c r="O34" i="1"/>
  <c r="P34" i="1"/>
  <c r="Q34" i="1"/>
  <c r="R34" i="1"/>
  <c r="S34" i="1"/>
  <c r="T34" i="1"/>
  <c r="P1" i="1"/>
  <c r="Q1" i="1"/>
  <c r="R1" i="1"/>
  <c r="S1" i="1"/>
  <c r="T1" i="1"/>
  <c r="O1" i="1"/>
  <c r="H3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J3" i="1"/>
  <c r="K3" i="1"/>
  <c r="L3" i="1"/>
  <c r="M3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I2" i="1"/>
  <c r="J2" i="1"/>
  <c r="K2" i="1"/>
  <c r="L2" i="1"/>
  <c r="M2" i="1"/>
  <c r="H2" i="1"/>
  <c r="M3" i="3" l="1"/>
  <c r="N3" i="3"/>
  <c r="O3" i="3"/>
  <c r="P3" i="3"/>
  <c r="Q3" i="3"/>
  <c r="R3" i="3"/>
  <c r="R22" i="2"/>
  <c r="H24" i="2"/>
  <c r="O3" i="2"/>
  <c r="R3" i="2" s="1"/>
  <c r="R24" i="2" s="1"/>
  <c r="R4" i="3" l="1"/>
  <c r="Q4" i="3"/>
  <c r="P4" i="3"/>
  <c r="O4" i="3"/>
  <c r="N4" i="3"/>
  <c r="M4" i="3"/>
  <c r="M5" i="3" l="1"/>
  <c r="N5" i="3"/>
  <c r="O5" i="3"/>
  <c r="P5" i="3"/>
  <c r="Q5" i="3"/>
  <c r="R5" i="3"/>
  <c r="R6" i="3" l="1"/>
  <c r="Q6" i="3"/>
  <c r="P6" i="3"/>
  <c r="O6" i="3"/>
  <c r="N6" i="3"/>
  <c r="M6" i="3"/>
  <c r="R7" i="3" l="1"/>
  <c r="M7" i="3"/>
  <c r="N7" i="3"/>
  <c r="O7" i="3"/>
  <c r="P7" i="3"/>
  <c r="Q7" i="3"/>
  <c r="P8" i="3" l="1"/>
  <c r="O8" i="3"/>
  <c r="Q8" i="3"/>
  <c r="N8" i="3"/>
  <c r="M8" i="3"/>
  <c r="R8" i="3"/>
  <c r="R9" i="3" l="1"/>
  <c r="M9" i="3"/>
  <c r="N9" i="3"/>
  <c r="Q9" i="3"/>
  <c r="O9" i="3"/>
  <c r="P9" i="3"/>
  <c r="P10" i="3" l="1"/>
  <c r="O10" i="3"/>
  <c r="Q10" i="3"/>
  <c r="N10" i="3"/>
  <c r="M10" i="3"/>
  <c r="R10" i="3"/>
  <c r="R11" i="3" l="1"/>
  <c r="M11" i="3"/>
  <c r="N11" i="3"/>
  <c r="Q11" i="3"/>
  <c r="O11" i="3"/>
  <c r="P11" i="3"/>
  <c r="P12" i="3" l="1"/>
  <c r="O12" i="3"/>
  <c r="Q12" i="3"/>
  <c r="N12" i="3"/>
  <c r="M12" i="3"/>
  <c r="R12" i="3"/>
  <c r="R13" i="3" l="1"/>
  <c r="M13" i="3"/>
  <c r="N13" i="3"/>
  <c r="Q13" i="3"/>
  <c r="O13" i="3"/>
  <c r="P13" i="3"/>
  <c r="P14" i="3" l="1"/>
  <c r="O14" i="3"/>
  <c r="N14" i="3"/>
  <c r="Q14" i="3"/>
  <c r="M14" i="3"/>
  <c r="R14" i="3"/>
  <c r="M15" i="3" l="1"/>
  <c r="Q15" i="3"/>
  <c r="N15" i="3"/>
  <c r="R15" i="3"/>
  <c r="O15" i="3"/>
  <c r="P15" i="3"/>
  <c r="P16" i="3" l="1"/>
  <c r="O16" i="3"/>
  <c r="R16" i="3"/>
  <c r="N16" i="3"/>
  <c r="Q16" i="3"/>
  <c r="M16" i="3"/>
  <c r="N17" i="3" l="1"/>
  <c r="R17" i="3"/>
  <c r="M17" i="3"/>
  <c r="Q17" i="3"/>
  <c r="O17" i="3"/>
  <c r="P17" i="3"/>
  <c r="P18" i="3" l="1"/>
  <c r="O18" i="3"/>
  <c r="Q18" i="3"/>
  <c r="M18" i="3"/>
  <c r="R18" i="3"/>
  <c r="N18" i="3"/>
  <c r="M19" i="3" l="1"/>
  <c r="Q19" i="3"/>
  <c r="O19" i="3"/>
  <c r="N19" i="3"/>
  <c r="R19" i="3"/>
  <c r="P19" i="3"/>
  <c r="O20" i="3" l="1"/>
  <c r="Q20" i="3"/>
  <c r="P20" i="3"/>
  <c r="R20" i="3"/>
  <c r="N20" i="3"/>
  <c r="M20" i="3"/>
  <c r="M21" i="3" l="1"/>
  <c r="N21" i="3"/>
  <c r="Q21" i="3"/>
  <c r="R21" i="3"/>
  <c r="P21" i="3"/>
  <c r="O21" i="3"/>
  <c r="R22" i="3" l="1"/>
  <c r="Q22" i="3"/>
  <c r="N22" i="3"/>
  <c r="O22" i="3"/>
  <c r="P22" i="3"/>
  <c r="M22" i="3"/>
  <c r="Q23" i="3" l="1"/>
  <c r="M23" i="3"/>
  <c r="P23" i="3"/>
  <c r="O23" i="3"/>
  <c r="N23" i="3"/>
  <c r="R23" i="3"/>
  <c r="P24" i="3" l="1"/>
  <c r="M24" i="3"/>
  <c r="R24" i="3"/>
  <c r="N24" i="3"/>
  <c r="O24" i="3"/>
  <c r="Q24" i="3"/>
  <c r="Q25" i="3" l="1"/>
  <c r="O25" i="3"/>
  <c r="N25" i="3"/>
  <c r="R25" i="3"/>
  <c r="M25" i="3"/>
  <c r="P25" i="3"/>
  <c r="R26" i="3" l="1"/>
  <c r="N26" i="3"/>
  <c r="P26" i="3"/>
  <c r="M26" i="3"/>
  <c r="O26" i="3"/>
  <c r="Q26" i="3"/>
  <c r="Q27" i="3" l="1"/>
  <c r="O27" i="3"/>
  <c r="M27" i="3"/>
  <c r="P27" i="3"/>
  <c r="N27" i="3"/>
  <c r="R27" i="3"/>
  <c r="R28" i="3" l="1"/>
  <c r="O28" i="3"/>
  <c r="N28" i="3"/>
  <c r="P28" i="3"/>
  <c r="M28" i="3"/>
  <c r="Q28" i="3"/>
  <c r="P29" i="3" l="1"/>
  <c r="N29" i="3"/>
  <c r="O29" i="3"/>
  <c r="Q29" i="3"/>
  <c r="M29" i="3"/>
  <c r="R29" i="3"/>
  <c r="R30" i="3" l="1"/>
  <c r="M30" i="3"/>
  <c r="N30" i="3"/>
  <c r="Q30" i="3"/>
  <c r="O30" i="3"/>
  <c r="P30" i="3"/>
  <c r="P31" i="3" l="1"/>
  <c r="O31" i="3"/>
  <c r="Q31" i="3"/>
  <c r="N31" i="3"/>
  <c r="M31" i="3"/>
  <c r="R31" i="3"/>
  <c r="R32" i="3" l="1"/>
  <c r="Q32" i="3"/>
  <c r="O32" i="3"/>
  <c r="M32" i="3"/>
  <c r="N32" i="3"/>
  <c r="P32" i="3"/>
  <c r="P33" i="3" l="1"/>
  <c r="N33" i="3"/>
  <c r="Q33" i="3"/>
  <c r="M33" i="3"/>
  <c r="O33" i="3"/>
  <c r="R33" i="3"/>
  <c r="O34" i="3" l="1"/>
  <c r="M34" i="3"/>
  <c r="N34" i="3"/>
  <c r="R34" i="3"/>
  <c r="Q34" i="3"/>
  <c r="P34" i="3"/>
  <c r="P35" i="3" l="1"/>
  <c r="N35" i="3"/>
  <c r="M35" i="3"/>
  <c r="Q35" i="3"/>
  <c r="R35" i="3"/>
  <c r="O35" i="3"/>
  <c r="O36" i="3" l="1"/>
  <c r="M36" i="3"/>
  <c r="N36" i="3"/>
  <c r="R36" i="3"/>
  <c r="Q36" i="3"/>
  <c r="P36" i="3"/>
  <c r="N37" i="3" l="1"/>
  <c r="M37" i="3"/>
  <c r="P37" i="3"/>
  <c r="Q37" i="3"/>
  <c r="R37" i="3"/>
  <c r="O37" i="3"/>
  <c r="R38" i="3" l="1"/>
  <c r="Q38" i="3"/>
  <c r="O38" i="3"/>
  <c r="P38" i="3"/>
  <c r="M38" i="3"/>
  <c r="N38" i="3"/>
  <c r="N39" i="3" l="1"/>
  <c r="O39" i="3"/>
  <c r="Q39" i="3"/>
  <c r="M39" i="3"/>
  <c r="P39" i="3"/>
  <c r="R39" i="3"/>
  <c r="Q40" i="3" l="1"/>
  <c r="O40" i="3"/>
  <c r="R40" i="3"/>
  <c r="P40" i="3"/>
  <c r="M40" i="3"/>
  <c r="N40" i="3"/>
  <c r="R41" i="3" l="1"/>
  <c r="O41" i="3"/>
  <c r="N41" i="3"/>
  <c r="M41" i="3"/>
  <c r="P41" i="3"/>
  <c r="Q41" i="3"/>
  <c r="Q42" i="3" l="1"/>
  <c r="P42" i="3"/>
  <c r="O42" i="3"/>
  <c r="M42" i="3"/>
  <c r="N42" i="3"/>
  <c r="R42" i="3"/>
  <c r="R43" i="3" l="1"/>
  <c r="N43" i="3"/>
  <c r="M43" i="3"/>
  <c r="O43" i="3"/>
  <c r="P43" i="3"/>
  <c r="Q43" i="3"/>
  <c r="Q44" i="3" l="1"/>
  <c r="M44" i="3"/>
  <c r="N44" i="3"/>
  <c r="P44" i="3"/>
  <c r="O44" i="3"/>
  <c r="R44" i="3"/>
  <c r="R45" i="3" l="1"/>
  <c r="O45" i="3"/>
  <c r="P45" i="3"/>
  <c r="N45" i="3"/>
  <c r="M45" i="3"/>
  <c r="Q45" i="3"/>
  <c r="Q46" i="3" l="1"/>
  <c r="M46" i="3"/>
  <c r="N46" i="3"/>
  <c r="P46" i="3"/>
  <c r="O46" i="3"/>
  <c r="R46" i="3"/>
  <c r="R47" i="3" l="1"/>
  <c r="O47" i="3"/>
  <c r="P47" i="3"/>
  <c r="N47" i="3"/>
  <c r="M47" i="3"/>
  <c r="Q47" i="3"/>
  <c r="Q48" i="3" l="1"/>
  <c r="O48" i="3"/>
  <c r="M48" i="3"/>
  <c r="N48" i="3"/>
  <c r="P48" i="3"/>
  <c r="R48" i="3"/>
  <c r="M49" i="3" l="1"/>
  <c r="O49" i="3"/>
  <c r="R49" i="3"/>
  <c r="P49" i="3"/>
  <c r="N49" i="3"/>
  <c r="Q49" i="3"/>
  <c r="N50" i="3" l="1"/>
  <c r="P50" i="3"/>
  <c r="R50" i="3"/>
  <c r="Q50" i="3"/>
  <c r="O50" i="3"/>
  <c r="M50" i="3"/>
</calcChain>
</file>

<file path=xl/sharedStrings.xml><?xml version="1.0" encoding="utf-8"?>
<sst xmlns="http://schemas.openxmlformats.org/spreadsheetml/2006/main" count="285" uniqueCount="69">
  <si>
    <t> EXP2025050020</t>
  </si>
  <si>
    <t>บริษัท เลิฟโพชั่น จำกัด</t>
  </si>
  <si>
    <t>ซื้อสินค้าไว้ขาย</t>
  </si>
  <si>
    <t>รอดำเนินการ</t>
  </si>
  <si>
    <t> EXP2025050019</t>
  </si>
  <si>
    <t>ซีพี แอ็กซ์ตร้า จำกัด (มหาชน)</t>
  </si>
  <si>
    <t> EXP2025050018</t>
  </si>
  <si>
    <t>บริษัท เทค ทอยส์ จำกัด</t>
  </si>
  <si>
    <t> EXP2025050017</t>
  </si>
  <si>
    <t> EXP2025050016</t>
  </si>
  <si>
    <t>ยกเลิก</t>
  </si>
  <si>
    <t> EXP2025050015</t>
  </si>
  <si>
    <t> EXP2025050014</t>
  </si>
  <si>
    <t>บริษัท เอเวอรี่เดย์ เอ็นจิ้น (ไทยแลนด์) จำกัด</t>
  </si>
  <si>
    <t> EXP2025050013</t>
  </si>
  <si>
    <t> EXP2025050012</t>
  </si>
  <si>
    <t> EXP2025050011</t>
  </si>
  <si>
    <t> EXP2025050010</t>
  </si>
  <si>
    <t> EXP2025050009</t>
  </si>
  <si>
    <t> EXP2025050008</t>
  </si>
  <si>
    <t> EXP2025050007</t>
  </si>
  <si>
    <t> EXP2025050006</t>
  </si>
  <si>
    <t> EXP2025050005</t>
  </si>
  <si>
    <t>โฮม โปรดักส์ เซ็นเตอร์ จำกัด (มหาชน)</t>
  </si>
  <si>
    <t>เฟอร์นิเจอร์/อุปกรณ์สำนักงาน</t>
  </si>
  <si>
    <t> EXP2025050004</t>
  </si>
  <si>
    <t> EXP2025050003</t>
  </si>
  <si>
    <t> EXP2025050002</t>
  </si>
  <si>
    <t> EXP2025050001</t>
  </si>
  <si>
    <t> EXP2025040049 </t>
  </si>
  <si>
    <t>บริษัท เวลท์ มีเดีย 360 จำกัด</t>
  </si>
  <si>
    <t>เฟอร์นิเจอร์และตกแต่งสำนักงาน</t>
  </si>
  <si>
    <t>ชำระเงินแล้ว</t>
  </si>
  <si>
    <t> EXP2025040048</t>
  </si>
  <si>
    <t>สวัสดิการพนักงาน</t>
  </si>
  <si>
    <t> EXP2025040047</t>
  </si>
  <si>
    <t>วันที่ </t>
  </si>
  <si>
    <t>เลขที่เอกสาร </t>
  </si>
  <si>
    <t>ชื่อผู้จำหน่าย/ชื่อโปรเจ็ค </t>
  </si>
  <si>
    <t>หมวดหมู่</t>
  </si>
  <si>
    <t>ยอดรวมสุทธิ</t>
  </si>
  <si>
    <t>สถานะ </t>
  </si>
  <si>
    <t>=</t>
  </si>
  <si>
    <t>a</t>
  </si>
  <si>
    <t>สุทธิ+20%</t>
  </si>
  <si>
    <t>ชื่อสินค้า / รายละเอียด</t>
  </si>
  <si>
    <t>จำนวน</t>
  </si>
  <si>
    <t>หน่วย</t>
  </si>
  <si>
    <t>ราคาต่อหน่วย</t>
  </si>
  <si>
    <t>ส่วนลด (%)</t>
  </si>
  <si>
    <t>ภาษี</t>
  </si>
  <si>
    <t>ราคารวม</t>
  </si>
  <si>
    <t>อุปกรณ์ของใช้ในสาขา</t>
  </si>
  <si>
    <t>สินค้าประเภทเครื่องสำอางค์สำหรับจำหน่าย</t>
  </si>
  <si>
    <t>สินค้าประเภทตุ๊กตาสำหรับจำหน่าย</t>
  </si>
  <si>
    <t>สินค้าอุปโภคบริโภคสำหรับจำหน่าย</t>
  </si>
  <si>
    <t> EXP2025050028</t>
  </si>
  <si>
    <t>บริษัท ฟู้ดแลนด์ซุปเปอร์มาร์เก็ต จำกัด</t>
  </si>
  <si>
    <t> EXP2025050027</t>
  </si>
  <si>
    <t> EXP2025050026</t>
  </si>
  <si>
    <t> EXP2025060002</t>
  </si>
  <si>
    <t>บริษัท ซีพี แอ็กซ์ตร้า จำกัด (มหาชน)</t>
  </si>
  <si>
    <t> EXP2025050025</t>
  </si>
  <si>
    <t> EXP2025050029</t>
  </si>
  <si>
    <t>บริษัท ดองกิ (ประเทศไทย) จำกัด</t>
  </si>
  <si>
    <t> EXP2025060001</t>
  </si>
  <si>
    <t> EXP2025050023</t>
  </si>
  <si>
    <t> EXP2025050024</t>
  </si>
  <si>
    <t xml:space="preserve">สินค้าอุปโภคบริโภคสำหรับจำหน่าย เลขที่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</si>
</sst>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/>
    <xf numFmtId="9" fontId="0" fillId="0" borderId="0" xfId="0" applyNumberFormat="1"/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582A-96E9-492F-A1F9-A8FF0AECB2DD}">
  <sheetPr codeName="Sheet1"/>
  <dimension ref="A1:AA138"/>
  <sheetViews>
    <sheetView workbookViewId="0">
      <selection activeCell="R9" sqref="O1:T50"/>
    </sheetView>
  </sheetViews>
  <sheetFormatPr defaultRowHeight="14.25" x14ac:dyDescent="0.2"/>
  <cols>
    <col min="1" max="1" width="35.375" bestFit="1" customWidth="1"/>
    <col min="3" max="3" width="19.875" bestFit="1" customWidth="1"/>
    <col min="6" max="6" width="2.25" bestFit="1" customWidth="1"/>
    <col min="7" max="7" width="1.875" bestFit="1" customWidth="1"/>
    <col min="8" max="13" width="3.875" bestFit="1" customWidth="1"/>
    <col min="15" max="20" width="6.25" bestFit="1" customWidth="1"/>
    <col min="22" max="22" width="9.375" bestFit="1" customWidth="1"/>
    <col min="23" max="23" width="15.375" bestFit="1" customWidth="1"/>
    <col min="24" max="24" width="35.375" bestFit="1" customWidth="1"/>
    <col min="25" max="25" width="25.375" bestFit="1" customWidth="1"/>
    <col min="26" max="26" width="9.125" bestFit="1" customWidth="1"/>
    <col min="27" max="27" width="10.375" bestFit="1" customWidth="1"/>
  </cols>
  <sheetData>
    <row r="1" spans="1:27" x14ac:dyDescent="0.2">
      <c r="A1" s="1">
        <v>45790</v>
      </c>
      <c r="C1" t="s">
        <v>36</v>
      </c>
      <c r="F1" t="s">
        <v>42</v>
      </c>
      <c r="G1" t="s">
        <v>43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O1" t="str">
        <f>$F$1&amp;$G$1&amp;H1</f>
        <v>=a1</v>
      </c>
      <c r="P1" t="str">
        <f t="shared" ref="P1:T1" si="0">$F$1&amp;$G$1&amp;I1</f>
        <v>=a2</v>
      </c>
      <c r="Q1" t="str">
        <f t="shared" si="0"/>
        <v>=a3</v>
      </c>
      <c r="R1" t="str">
        <f t="shared" si="0"/>
        <v>=a4</v>
      </c>
      <c r="S1" t="str">
        <f t="shared" si="0"/>
        <v>=a5</v>
      </c>
      <c r="T1" t="str">
        <f t="shared" si="0"/>
        <v>=a6</v>
      </c>
      <c r="V1" s="1">
        <f>A1</f>
        <v>45790</v>
      </c>
      <c r="W1" t="str">
        <f>A2</f>
        <v> EXP2025050020</v>
      </c>
      <c r="X1" t="str">
        <f>A3</f>
        <v>บริษัท เลิฟโพชั่น จำกัด</v>
      </c>
      <c r="Y1" t="str">
        <f>A4</f>
        <v>ซื้อสินค้าไว้ขาย</v>
      </c>
      <c r="Z1" s="3">
        <f>A5</f>
        <v>93437.25</v>
      </c>
      <c r="AA1" t="str">
        <f>A6</f>
        <v>รอดำเนินการ</v>
      </c>
    </row>
    <row r="2" spans="1:27" x14ac:dyDescent="0.2">
      <c r="A2" t="s">
        <v>0</v>
      </c>
      <c r="C2" t="s">
        <v>37</v>
      </c>
      <c r="H2">
        <f>H1+6</f>
        <v>7</v>
      </c>
      <c r="I2">
        <f t="shared" ref="I2:M2" si="1">I1+6</f>
        <v>8</v>
      </c>
      <c r="J2">
        <f t="shared" si="1"/>
        <v>9</v>
      </c>
      <c r="K2">
        <f t="shared" si="1"/>
        <v>10</v>
      </c>
      <c r="L2">
        <f t="shared" si="1"/>
        <v>11</v>
      </c>
      <c r="M2">
        <f t="shared" si="1"/>
        <v>12</v>
      </c>
      <c r="O2" t="str">
        <f t="shared" ref="O2:O34" si="2">$F$1&amp;$G$1&amp;H2</f>
        <v>=a7</v>
      </c>
      <c r="P2" t="str">
        <f t="shared" ref="P2:P34" si="3">$F$1&amp;$G$1&amp;I2</f>
        <v>=a8</v>
      </c>
      <c r="Q2" t="str">
        <f t="shared" ref="Q2:Q34" si="4">$F$1&amp;$G$1&amp;J2</f>
        <v>=a9</v>
      </c>
      <c r="R2" t="str">
        <f t="shared" ref="R2:R34" si="5">$F$1&amp;$G$1&amp;K2</f>
        <v>=a10</v>
      </c>
      <c r="S2" t="str">
        <f t="shared" ref="S2:S34" si="6">$F$1&amp;$G$1&amp;L2</f>
        <v>=a11</v>
      </c>
      <c r="T2" t="str">
        <f t="shared" ref="T2:T34" si="7">$F$1&amp;$G$1&amp;M2</f>
        <v>=a12</v>
      </c>
      <c r="V2" s="1">
        <f>A7</f>
        <v>45797</v>
      </c>
      <c r="W2" t="str">
        <f>A8</f>
        <v> EXP2025050019</v>
      </c>
      <c r="X2" t="str">
        <f>A9</f>
        <v>ซีพี แอ็กซ์ตร้า จำกัด (มหาชน)</v>
      </c>
      <c r="Y2" t="str">
        <f>A10</f>
        <v>ซื้อสินค้าไว้ขาย</v>
      </c>
      <c r="Z2">
        <f>A11</f>
        <v>940</v>
      </c>
      <c r="AA2" t="str">
        <f>A12</f>
        <v>รอดำเนินการ</v>
      </c>
    </row>
    <row r="3" spans="1:27" x14ac:dyDescent="0.2">
      <c r="A3" t="s">
        <v>1</v>
      </c>
      <c r="C3" s="2" t="s">
        <v>38</v>
      </c>
      <c r="H3">
        <f t="shared" ref="H3:H34" si="8">H2+6</f>
        <v>13</v>
      </c>
      <c r="I3">
        <f t="shared" ref="I3:I34" si="9">I2+6</f>
        <v>14</v>
      </c>
      <c r="J3">
        <f t="shared" ref="J3:J34" si="10">J2+6</f>
        <v>15</v>
      </c>
      <c r="K3">
        <f t="shared" ref="K3:K34" si="11">K2+6</f>
        <v>16</v>
      </c>
      <c r="L3">
        <f t="shared" ref="L3:L34" si="12">L2+6</f>
        <v>17</v>
      </c>
      <c r="M3">
        <f t="shared" ref="M3:M34" si="13">M2+6</f>
        <v>18</v>
      </c>
      <c r="O3" t="str">
        <f t="shared" si="2"/>
        <v>=a13</v>
      </c>
      <c r="P3" t="str">
        <f t="shared" si="3"/>
        <v>=a14</v>
      </c>
      <c r="Q3" t="str">
        <f t="shared" si="4"/>
        <v>=a15</v>
      </c>
      <c r="R3" t="str">
        <f t="shared" si="5"/>
        <v>=a16</v>
      </c>
      <c r="S3" t="str">
        <f t="shared" si="6"/>
        <v>=a17</v>
      </c>
      <c r="T3" t="str">
        <f t="shared" si="7"/>
        <v>=a18</v>
      </c>
      <c r="V3" s="1">
        <f>A13</f>
        <v>45790</v>
      </c>
      <c r="W3" t="str">
        <f>A14</f>
        <v> EXP2025050018</v>
      </c>
      <c r="X3" t="str">
        <f>A15</f>
        <v>บริษัท เทค ทอยส์ จำกัด</v>
      </c>
      <c r="Y3" t="str">
        <f>A16</f>
        <v>ซื้อสินค้าไว้ขาย</v>
      </c>
      <c r="Z3" s="3">
        <f>A17</f>
        <v>27349.200000000001</v>
      </c>
      <c r="AA3" t="str">
        <f>A18</f>
        <v>รอดำเนินการ</v>
      </c>
    </row>
    <row r="4" spans="1:27" x14ac:dyDescent="0.2">
      <c r="A4" t="s">
        <v>2</v>
      </c>
      <c r="C4" t="s">
        <v>39</v>
      </c>
      <c r="H4">
        <f t="shared" si="8"/>
        <v>19</v>
      </c>
      <c r="I4">
        <f t="shared" si="9"/>
        <v>20</v>
      </c>
      <c r="J4">
        <f t="shared" si="10"/>
        <v>21</v>
      </c>
      <c r="K4">
        <f t="shared" si="11"/>
        <v>22</v>
      </c>
      <c r="L4">
        <f t="shared" si="12"/>
        <v>23</v>
      </c>
      <c r="M4">
        <f t="shared" si="13"/>
        <v>24</v>
      </c>
      <c r="O4" t="str">
        <f t="shared" si="2"/>
        <v>=a19</v>
      </c>
      <c r="P4" t="str">
        <f t="shared" si="3"/>
        <v>=a20</v>
      </c>
      <c r="Q4" t="str">
        <f t="shared" si="4"/>
        <v>=a21</v>
      </c>
      <c r="R4" t="str">
        <f t="shared" si="5"/>
        <v>=a22</v>
      </c>
      <c r="S4" t="str">
        <f t="shared" si="6"/>
        <v>=a23</v>
      </c>
      <c r="T4" t="str">
        <f t="shared" si="7"/>
        <v>=a24</v>
      </c>
      <c r="V4" s="1">
        <f>A19</f>
        <v>45791</v>
      </c>
      <c r="W4" t="str">
        <f>A20</f>
        <v> EXP2025050017</v>
      </c>
      <c r="X4" t="str">
        <f>A21</f>
        <v>ซีพี แอ็กซ์ตร้า จำกัด (มหาชน)</v>
      </c>
      <c r="Y4" t="str">
        <f>A22</f>
        <v>ซื้อสินค้าไว้ขาย</v>
      </c>
      <c r="Z4" s="3">
        <f>A23</f>
        <v>43217</v>
      </c>
      <c r="AA4" t="str">
        <f>A24</f>
        <v>รอดำเนินการ</v>
      </c>
    </row>
    <row r="5" spans="1:27" x14ac:dyDescent="0.2">
      <c r="A5" s="3">
        <v>93437.25</v>
      </c>
      <c r="C5" t="s">
        <v>40</v>
      </c>
      <c r="H5">
        <f t="shared" si="8"/>
        <v>25</v>
      </c>
      <c r="I5">
        <f t="shared" si="9"/>
        <v>26</v>
      </c>
      <c r="J5">
        <f t="shared" si="10"/>
        <v>27</v>
      </c>
      <c r="K5">
        <f t="shared" si="11"/>
        <v>28</v>
      </c>
      <c r="L5">
        <f t="shared" si="12"/>
        <v>29</v>
      </c>
      <c r="M5">
        <f t="shared" si="13"/>
        <v>30</v>
      </c>
      <c r="O5" t="str">
        <f t="shared" si="2"/>
        <v>=a25</v>
      </c>
      <c r="P5" t="str">
        <f t="shared" si="3"/>
        <v>=a26</v>
      </c>
      <c r="Q5" t="str">
        <f t="shared" si="4"/>
        <v>=a27</v>
      </c>
      <c r="R5" t="str">
        <f t="shared" si="5"/>
        <v>=a28</v>
      </c>
      <c r="S5" t="str">
        <f t="shared" si="6"/>
        <v>=a29</v>
      </c>
      <c r="T5" t="str">
        <f t="shared" si="7"/>
        <v>=a30</v>
      </c>
      <c r="V5" s="1">
        <f>A25</f>
        <v>45788</v>
      </c>
      <c r="W5" t="str">
        <f>A26</f>
        <v> EXP2025050016</v>
      </c>
      <c r="X5" t="str">
        <f>A27</f>
        <v>ซีพี แอ็กซ์ตร้า จำกัด (มหาชน)</v>
      </c>
      <c r="Y5" t="str">
        <f>A28</f>
        <v>ซื้อสินค้าไว้ขาย</v>
      </c>
      <c r="Z5" s="3">
        <f>A29</f>
        <v>14240</v>
      </c>
      <c r="AA5" t="str">
        <f>A30</f>
        <v>ยกเลิก</v>
      </c>
    </row>
    <row r="6" spans="1:27" x14ac:dyDescent="0.2">
      <c r="A6" t="s">
        <v>3</v>
      </c>
      <c r="C6" t="s">
        <v>41</v>
      </c>
      <c r="H6">
        <f t="shared" si="8"/>
        <v>31</v>
      </c>
      <c r="I6">
        <f t="shared" si="9"/>
        <v>32</v>
      </c>
      <c r="J6">
        <f t="shared" si="10"/>
        <v>33</v>
      </c>
      <c r="K6">
        <f t="shared" si="11"/>
        <v>34</v>
      </c>
      <c r="L6">
        <f t="shared" si="12"/>
        <v>35</v>
      </c>
      <c r="M6">
        <f t="shared" si="13"/>
        <v>36</v>
      </c>
      <c r="O6" t="str">
        <f t="shared" si="2"/>
        <v>=a31</v>
      </c>
      <c r="P6" t="str">
        <f t="shared" si="3"/>
        <v>=a32</v>
      </c>
      <c r="Q6" t="str">
        <f t="shared" si="4"/>
        <v>=a33</v>
      </c>
      <c r="R6" t="str">
        <f t="shared" si="5"/>
        <v>=a34</v>
      </c>
      <c r="S6" t="str">
        <f t="shared" si="6"/>
        <v>=a35</v>
      </c>
      <c r="T6" t="str">
        <f t="shared" si="7"/>
        <v>=a36</v>
      </c>
      <c r="V6" s="1">
        <f>A31</f>
        <v>45788</v>
      </c>
      <c r="W6" t="str">
        <f>A32</f>
        <v> EXP2025050015</v>
      </c>
      <c r="X6" t="str">
        <f>A33</f>
        <v>ซีพี แอ็กซ์ตร้า จำกัด (มหาชน)</v>
      </c>
      <c r="Y6" t="str">
        <f>A34</f>
        <v>ซื้อสินค้าไว้ขาย</v>
      </c>
      <c r="Z6" s="3">
        <f>A35</f>
        <v>14240</v>
      </c>
      <c r="AA6" t="str">
        <f>A36</f>
        <v>รอดำเนินการ</v>
      </c>
    </row>
    <row r="7" spans="1:27" x14ac:dyDescent="0.2">
      <c r="A7" s="1">
        <v>45797</v>
      </c>
      <c r="H7">
        <f t="shared" si="8"/>
        <v>37</v>
      </c>
      <c r="I7">
        <f t="shared" si="9"/>
        <v>38</v>
      </c>
      <c r="J7">
        <f t="shared" si="10"/>
        <v>39</v>
      </c>
      <c r="K7">
        <f t="shared" si="11"/>
        <v>40</v>
      </c>
      <c r="L7">
        <f t="shared" si="12"/>
        <v>41</v>
      </c>
      <c r="M7">
        <f t="shared" si="13"/>
        <v>42</v>
      </c>
      <c r="O7" t="str">
        <f t="shared" si="2"/>
        <v>=a37</v>
      </c>
      <c r="P7" t="str">
        <f t="shared" si="3"/>
        <v>=a38</v>
      </c>
      <c r="Q7" t="str">
        <f t="shared" si="4"/>
        <v>=a39</v>
      </c>
      <c r="R7" t="str">
        <f t="shared" si="5"/>
        <v>=a40</v>
      </c>
      <c r="S7" t="str">
        <f t="shared" si="6"/>
        <v>=a41</v>
      </c>
      <c r="T7" t="str">
        <f t="shared" si="7"/>
        <v>=a42</v>
      </c>
      <c r="V7" s="1">
        <f>A37</f>
        <v>45787</v>
      </c>
      <c r="W7" t="str">
        <f>A38</f>
        <v> EXP2025050014</v>
      </c>
      <c r="X7" t="str">
        <f>A39</f>
        <v>บริษัท เอเวอรี่เดย์ เอ็นจิ้น (ไทยแลนด์) จำกัด</v>
      </c>
      <c r="Y7" t="str">
        <f>A40</f>
        <v>ซื้อสินค้าไว้ขาย</v>
      </c>
      <c r="Z7" s="3">
        <f>A41</f>
        <v>6945.6</v>
      </c>
      <c r="AA7" t="str">
        <f>A42</f>
        <v>รอดำเนินการ</v>
      </c>
    </row>
    <row r="8" spans="1:27" x14ac:dyDescent="0.2">
      <c r="A8" t="s">
        <v>4</v>
      </c>
      <c r="H8">
        <f t="shared" si="8"/>
        <v>43</v>
      </c>
      <c r="I8">
        <f t="shared" si="9"/>
        <v>44</v>
      </c>
      <c r="J8">
        <f t="shared" si="10"/>
        <v>45</v>
      </c>
      <c r="K8">
        <f t="shared" si="11"/>
        <v>46</v>
      </c>
      <c r="L8">
        <f t="shared" si="12"/>
        <v>47</v>
      </c>
      <c r="M8">
        <f t="shared" si="13"/>
        <v>48</v>
      </c>
      <c r="O8" t="str">
        <f t="shared" si="2"/>
        <v>=a43</v>
      </c>
      <c r="P8" t="str">
        <f t="shared" si="3"/>
        <v>=a44</v>
      </c>
      <c r="Q8" t="str">
        <f t="shared" si="4"/>
        <v>=a45</v>
      </c>
      <c r="R8" t="str">
        <f t="shared" si="5"/>
        <v>=a46</v>
      </c>
      <c r="S8" t="str">
        <f t="shared" si="6"/>
        <v>=a47</v>
      </c>
      <c r="T8" t="str">
        <f t="shared" si="7"/>
        <v>=a48</v>
      </c>
      <c r="V8" s="1">
        <f>A43</f>
        <v>45778</v>
      </c>
      <c r="W8" t="str">
        <f>A44</f>
        <v> EXP2025050013</v>
      </c>
      <c r="X8" t="str">
        <f>A45</f>
        <v>ซีพี แอ็กซ์ตร้า จำกัด (มหาชน)</v>
      </c>
      <c r="Y8" t="str">
        <f>A46</f>
        <v>ซื้อสินค้าไว้ขาย</v>
      </c>
      <c r="Z8" s="3">
        <f>A47</f>
        <v>22678</v>
      </c>
      <c r="AA8" t="str">
        <f>A48</f>
        <v>รอดำเนินการ</v>
      </c>
    </row>
    <row r="9" spans="1:27" x14ac:dyDescent="0.2">
      <c r="A9" t="s">
        <v>5</v>
      </c>
      <c r="H9">
        <f t="shared" si="8"/>
        <v>49</v>
      </c>
      <c r="I9">
        <f t="shared" si="9"/>
        <v>50</v>
      </c>
      <c r="J9">
        <f t="shared" si="10"/>
        <v>51</v>
      </c>
      <c r="K9">
        <f t="shared" si="11"/>
        <v>52</v>
      </c>
      <c r="L9">
        <f t="shared" si="12"/>
        <v>53</v>
      </c>
      <c r="M9">
        <f t="shared" si="13"/>
        <v>54</v>
      </c>
      <c r="O9" t="str">
        <f t="shared" si="2"/>
        <v>=a49</v>
      </c>
      <c r="P9" t="str">
        <f t="shared" si="3"/>
        <v>=a50</v>
      </c>
      <c r="Q9" t="str">
        <f t="shared" si="4"/>
        <v>=a51</v>
      </c>
      <c r="R9" t="str">
        <f t="shared" si="5"/>
        <v>=a52</v>
      </c>
      <c r="S9" t="str">
        <f t="shared" si="6"/>
        <v>=a53</v>
      </c>
      <c r="T9" t="str">
        <f t="shared" si="7"/>
        <v>=a54</v>
      </c>
      <c r="V9" s="1">
        <f>A49</f>
        <v>45779</v>
      </c>
      <c r="W9" t="str">
        <f>A50</f>
        <v> EXP2025050012</v>
      </c>
      <c r="X9" t="str">
        <f>A51</f>
        <v>ซีพี แอ็กซ์ตร้า จำกัด (มหาชน)</v>
      </c>
      <c r="Y9" t="str">
        <f>A52</f>
        <v>ซื้อสินค้าไว้ขาย</v>
      </c>
      <c r="Z9" s="3">
        <f>A53</f>
        <v>26119</v>
      </c>
      <c r="AA9" t="str">
        <f>A54</f>
        <v>รอดำเนินการ</v>
      </c>
    </row>
    <row r="10" spans="1:27" x14ac:dyDescent="0.2">
      <c r="A10" t="s">
        <v>2</v>
      </c>
      <c r="H10">
        <f t="shared" si="8"/>
        <v>55</v>
      </c>
      <c r="I10">
        <f t="shared" si="9"/>
        <v>56</v>
      </c>
      <c r="J10">
        <f t="shared" si="10"/>
        <v>57</v>
      </c>
      <c r="K10">
        <f t="shared" si="11"/>
        <v>58</v>
      </c>
      <c r="L10">
        <f t="shared" si="12"/>
        <v>59</v>
      </c>
      <c r="M10">
        <f t="shared" si="13"/>
        <v>60</v>
      </c>
      <c r="O10" t="str">
        <f t="shared" si="2"/>
        <v>=a55</v>
      </c>
      <c r="P10" t="str">
        <f t="shared" si="3"/>
        <v>=a56</v>
      </c>
      <c r="Q10" t="str">
        <f t="shared" si="4"/>
        <v>=a57</v>
      </c>
      <c r="R10" t="str">
        <f t="shared" si="5"/>
        <v>=a58</v>
      </c>
      <c r="S10" t="str">
        <f t="shared" si="6"/>
        <v>=a59</v>
      </c>
      <c r="T10" t="str">
        <f t="shared" si="7"/>
        <v>=a60</v>
      </c>
      <c r="V10" s="1">
        <f>A55</f>
        <v>45780</v>
      </c>
      <c r="W10" t="str">
        <f>A56</f>
        <v> EXP2025050011</v>
      </c>
      <c r="X10" t="str">
        <f>A57</f>
        <v>ซีพี แอ็กซ์ตร้า จำกัด (มหาชน)</v>
      </c>
      <c r="Y10" t="str">
        <f>A58</f>
        <v>ซื้อสินค้าไว้ขาย</v>
      </c>
      <c r="Z10" s="3">
        <f>A59</f>
        <v>8715.5</v>
      </c>
      <c r="AA10" t="str">
        <f>A60</f>
        <v>รอดำเนินการ</v>
      </c>
    </row>
    <row r="11" spans="1:27" x14ac:dyDescent="0.2">
      <c r="A11">
        <v>940</v>
      </c>
      <c r="H11">
        <f t="shared" si="8"/>
        <v>61</v>
      </c>
      <c r="I11">
        <f t="shared" si="9"/>
        <v>62</v>
      </c>
      <c r="J11">
        <f t="shared" si="10"/>
        <v>63</v>
      </c>
      <c r="K11">
        <f t="shared" si="11"/>
        <v>64</v>
      </c>
      <c r="L11">
        <f t="shared" si="12"/>
        <v>65</v>
      </c>
      <c r="M11">
        <f t="shared" si="13"/>
        <v>66</v>
      </c>
      <c r="O11" t="str">
        <f t="shared" si="2"/>
        <v>=a61</v>
      </c>
      <c r="P11" t="str">
        <f t="shared" si="3"/>
        <v>=a62</v>
      </c>
      <c r="Q11" t="str">
        <f t="shared" si="4"/>
        <v>=a63</v>
      </c>
      <c r="R11" t="str">
        <f t="shared" si="5"/>
        <v>=a64</v>
      </c>
      <c r="S11" t="str">
        <f t="shared" si="6"/>
        <v>=a65</v>
      </c>
      <c r="T11" t="str">
        <f t="shared" si="7"/>
        <v>=a66</v>
      </c>
      <c r="V11" s="1">
        <f>A61</f>
        <v>45782</v>
      </c>
      <c r="W11" t="str">
        <f>A62</f>
        <v> EXP2025050010</v>
      </c>
      <c r="X11" t="str">
        <f>A63</f>
        <v>ซีพี แอ็กซ์ตร้า จำกัด (มหาชน)</v>
      </c>
      <c r="Y11" t="str">
        <f>A64</f>
        <v>ซื้อสินค้าไว้ขาย</v>
      </c>
      <c r="Z11" s="3">
        <f>A65</f>
        <v>10449</v>
      </c>
      <c r="AA11" t="str">
        <f>A66</f>
        <v>รอดำเนินการ</v>
      </c>
    </row>
    <row r="12" spans="1:27" x14ac:dyDescent="0.2">
      <c r="A12" t="s">
        <v>3</v>
      </c>
      <c r="H12">
        <f t="shared" si="8"/>
        <v>67</v>
      </c>
      <c r="I12">
        <f t="shared" si="9"/>
        <v>68</v>
      </c>
      <c r="J12">
        <f t="shared" si="10"/>
        <v>69</v>
      </c>
      <c r="K12">
        <f t="shared" si="11"/>
        <v>70</v>
      </c>
      <c r="L12">
        <f t="shared" si="12"/>
        <v>71</v>
      </c>
      <c r="M12">
        <f t="shared" si="13"/>
        <v>72</v>
      </c>
      <c r="O12" t="str">
        <f t="shared" si="2"/>
        <v>=a67</v>
      </c>
      <c r="P12" t="str">
        <f t="shared" si="3"/>
        <v>=a68</v>
      </c>
      <c r="Q12" t="str">
        <f t="shared" si="4"/>
        <v>=a69</v>
      </c>
      <c r="R12" t="str">
        <f t="shared" si="5"/>
        <v>=a70</v>
      </c>
      <c r="S12" t="str">
        <f t="shared" si="6"/>
        <v>=a71</v>
      </c>
      <c r="T12" t="str">
        <f t="shared" si="7"/>
        <v>=a72</v>
      </c>
      <c r="V12" s="1">
        <f>A67</f>
        <v>45783</v>
      </c>
      <c r="W12" t="str">
        <f>A68</f>
        <v> EXP2025050009</v>
      </c>
      <c r="X12" t="str">
        <f>A69</f>
        <v>ซีพี แอ็กซ์ตร้า จำกัด (มหาชน)</v>
      </c>
      <c r="Y12" t="str">
        <f>A70</f>
        <v>ซื้อสินค้าไว้ขาย</v>
      </c>
      <c r="Z12">
        <f>A71</f>
        <v>920</v>
      </c>
      <c r="AA12" t="str">
        <f>A72</f>
        <v>รอดำเนินการ</v>
      </c>
    </row>
    <row r="13" spans="1:27" x14ac:dyDescent="0.2">
      <c r="A13" s="1">
        <v>45790</v>
      </c>
      <c r="H13">
        <f t="shared" si="8"/>
        <v>73</v>
      </c>
      <c r="I13">
        <f t="shared" si="9"/>
        <v>74</v>
      </c>
      <c r="J13">
        <f t="shared" si="10"/>
        <v>75</v>
      </c>
      <c r="K13">
        <f t="shared" si="11"/>
        <v>76</v>
      </c>
      <c r="L13">
        <f t="shared" si="12"/>
        <v>77</v>
      </c>
      <c r="M13">
        <f t="shared" si="13"/>
        <v>78</v>
      </c>
      <c r="O13" t="str">
        <f t="shared" si="2"/>
        <v>=a73</v>
      </c>
      <c r="P13" t="str">
        <f t="shared" si="3"/>
        <v>=a74</v>
      </c>
      <c r="Q13" t="str">
        <f t="shared" si="4"/>
        <v>=a75</v>
      </c>
      <c r="R13" t="str">
        <f t="shared" si="5"/>
        <v>=a76</v>
      </c>
      <c r="S13" t="str">
        <f t="shared" si="6"/>
        <v>=a77</v>
      </c>
      <c r="T13" t="str">
        <f t="shared" si="7"/>
        <v>=a78</v>
      </c>
      <c r="V13" s="1">
        <f>A73</f>
        <v>45783</v>
      </c>
      <c r="W13" t="str">
        <f>A74</f>
        <v> EXP2025050008</v>
      </c>
      <c r="X13" t="str">
        <f>A75</f>
        <v>ซีพี แอ็กซ์ตร้า จำกัด (มหาชน)</v>
      </c>
      <c r="Y13" t="str">
        <f>A76</f>
        <v>ซื้อสินค้าไว้ขาย</v>
      </c>
      <c r="Z13" s="3">
        <f>A77</f>
        <v>33433</v>
      </c>
      <c r="AA13" t="str">
        <f>A78</f>
        <v>รอดำเนินการ</v>
      </c>
    </row>
    <row r="14" spans="1:27" x14ac:dyDescent="0.2">
      <c r="A14" t="s">
        <v>6</v>
      </c>
      <c r="H14">
        <f t="shared" si="8"/>
        <v>79</v>
      </c>
      <c r="I14">
        <f t="shared" si="9"/>
        <v>80</v>
      </c>
      <c r="J14">
        <f t="shared" si="10"/>
        <v>81</v>
      </c>
      <c r="K14">
        <f t="shared" si="11"/>
        <v>82</v>
      </c>
      <c r="L14">
        <f t="shared" si="12"/>
        <v>83</v>
      </c>
      <c r="M14">
        <f t="shared" si="13"/>
        <v>84</v>
      </c>
      <c r="O14" t="str">
        <f t="shared" si="2"/>
        <v>=a79</v>
      </c>
      <c r="P14" t="str">
        <f t="shared" si="3"/>
        <v>=a80</v>
      </c>
      <c r="Q14" t="str">
        <f t="shared" si="4"/>
        <v>=a81</v>
      </c>
      <c r="R14" t="str">
        <f t="shared" si="5"/>
        <v>=a82</v>
      </c>
      <c r="S14" t="str">
        <f t="shared" si="6"/>
        <v>=a83</v>
      </c>
      <c r="T14" t="str">
        <f t="shared" si="7"/>
        <v>=a84</v>
      </c>
      <c r="V14" s="1">
        <f>A79</f>
        <v>45783</v>
      </c>
      <c r="W14" t="str">
        <f>A80</f>
        <v> EXP2025050007</v>
      </c>
      <c r="X14" t="str">
        <f>A81</f>
        <v>ซีพี แอ็กซ์ตร้า จำกัด (มหาชน)</v>
      </c>
      <c r="Y14" t="str">
        <f>A82</f>
        <v>ซื้อสินค้าไว้ขาย</v>
      </c>
      <c r="Z14" s="3">
        <f>A83</f>
        <v>9938.5</v>
      </c>
      <c r="AA14" t="str">
        <f>A84</f>
        <v>รอดำเนินการ</v>
      </c>
    </row>
    <row r="15" spans="1:27" x14ac:dyDescent="0.2">
      <c r="A15" t="s">
        <v>7</v>
      </c>
      <c r="H15">
        <f t="shared" si="8"/>
        <v>85</v>
      </c>
      <c r="I15">
        <f t="shared" si="9"/>
        <v>86</v>
      </c>
      <c r="J15">
        <f t="shared" si="10"/>
        <v>87</v>
      </c>
      <c r="K15">
        <f t="shared" si="11"/>
        <v>88</v>
      </c>
      <c r="L15">
        <f t="shared" si="12"/>
        <v>89</v>
      </c>
      <c r="M15">
        <f t="shared" si="13"/>
        <v>90</v>
      </c>
      <c r="O15" t="str">
        <f t="shared" si="2"/>
        <v>=a85</v>
      </c>
      <c r="P15" t="str">
        <f t="shared" si="3"/>
        <v>=a86</v>
      </c>
      <c r="Q15" t="str">
        <f t="shared" si="4"/>
        <v>=a87</v>
      </c>
      <c r="R15" t="str">
        <f t="shared" si="5"/>
        <v>=a88</v>
      </c>
      <c r="S15" t="str">
        <f t="shared" si="6"/>
        <v>=a89</v>
      </c>
      <c r="T15" t="str">
        <f t="shared" si="7"/>
        <v>=a90</v>
      </c>
      <c r="V15" s="1">
        <f>A85</f>
        <v>45797</v>
      </c>
      <c r="W15" t="str">
        <f>A86</f>
        <v> EXP2025050006</v>
      </c>
      <c r="X15" t="str">
        <f>A87</f>
        <v>ซีพี แอ็กซ์ตร้า จำกัด (มหาชน)</v>
      </c>
      <c r="Y15" t="str">
        <f>A88</f>
        <v>ซื้อสินค้าไว้ขาย</v>
      </c>
      <c r="Z15" s="3">
        <f>A89</f>
        <v>13320</v>
      </c>
      <c r="AA15" t="str">
        <f>A90</f>
        <v>รอดำเนินการ</v>
      </c>
    </row>
    <row r="16" spans="1:27" x14ac:dyDescent="0.2">
      <c r="A16" t="s">
        <v>2</v>
      </c>
      <c r="H16">
        <f t="shared" si="8"/>
        <v>91</v>
      </c>
      <c r="I16">
        <f t="shared" si="9"/>
        <v>92</v>
      </c>
      <c r="J16">
        <f t="shared" si="10"/>
        <v>93</v>
      </c>
      <c r="K16">
        <f t="shared" si="11"/>
        <v>94</v>
      </c>
      <c r="L16">
        <f t="shared" si="12"/>
        <v>95</v>
      </c>
      <c r="M16">
        <f t="shared" si="13"/>
        <v>96</v>
      </c>
      <c r="O16" t="str">
        <f t="shared" si="2"/>
        <v>=a91</v>
      </c>
      <c r="P16" t="str">
        <f t="shared" si="3"/>
        <v>=a92</v>
      </c>
      <c r="Q16" t="str">
        <f t="shared" si="4"/>
        <v>=a93</v>
      </c>
      <c r="R16" t="str">
        <f t="shared" si="5"/>
        <v>=a94</v>
      </c>
      <c r="S16" t="str">
        <f t="shared" si="6"/>
        <v>=a95</v>
      </c>
      <c r="T16" t="str">
        <f t="shared" si="7"/>
        <v>=a96</v>
      </c>
      <c r="V16" s="1">
        <f>A91</f>
        <v>45784</v>
      </c>
      <c r="W16" t="str">
        <f>A92</f>
        <v> EXP2025050005</v>
      </c>
      <c r="X16" t="str">
        <f>A93</f>
        <v>โฮม โปรดักส์ เซ็นเตอร์ จำกัด (มหาชน)</v>
      </c>
      <c r="Y16" t="str">
        <f>A94</f>
        <v>เฟอร์นิเจอร์/อุปกรณ์สำนักงาน</v>
      </c>
      <c r="Z16" s="3">
        <f>A95</f>
        <v>6700</v>
      </c>
      <c r="AA16" t="str">
        <f>A96</f>
        <v>รอดำเนินการ</v>
      </c>
    </row>
    <row r="17" spans="1:27" x14ac:dyDescent="0.2">
      <c r="A17" s="3">
        <v>27349.200000000001</v>
      </c>
      <c r="H17">
        <f t="shared" si="8"/>
        <v>97</v>
      </c>
      <c r="I17">
        <f t="shared" si="9"/>
        <v>98</v>
      </c>
      <c r="J17">
        <f t="shared" si="10"/>
        <v>99</v>
      </c>
      <c r="K17">
        <f t="shared" si="11"/>
        <v>100</v>
      </c>
      <c r="L17">
        <f t="shared" si="12"/>
        <v>101</v>
      </c>
      <c r="M17">
        <f t="shared" si="13"/>
        <v>102</v>
      </c>
      <c r="O17" t="str">
        <f t="shared" si="2"/>
        <v>=a97</v>
      </c>
      <c r="P17" t="str">
        <f t="shared" si="3"/>
        <v>=a98</v>
      </c>
      <c r="Q17" t="str">
        <f t="shared" si="4"/>
        <v>=a99</v>
      </c>
      <c r="R17" t="str">
        <f t="shared" si="5"/>
        <v>=a100</v>
      </c>
      <c r="S17" t="str">
        <f t="shared" si="6"/>
        <v>=a101</v>
      </c>
      <c r="T17" t="str">
        <f t="shared" si="7"/>
        <v>=a102</v>
      </c>
      <c r="V17" s="1">
        <f>A97</f>
        <v>45786</v>
      </c>
      <c r="W17" t="str">
        <f>A98</f>
        <v> EXP2025050004</v>
      </c>
      <c r="X17" t="str">
        <f>A99</f>
        <v>ซีพี แอ็กซ์ตร้า จำกัด (มหาชน)</v>
      </c>
      <c r="Y17" t="str">
        <f>A100</f>
        <v>ซื้อสินค้าไว้ขาย</v>
      </c>
      <c r="Z17" s="3">
        <f>A101</f>
        <v>43262</v>
      </c>
      <c r="AA17" t="str">
        <f>A102</f>
        <v>รอดำเนินการ</v>
      </c>
    </row>
    <row r="18" spans="1:27" x14ac:dyDescent="0.2">
      <c r="A18" t="s">
        <v>3</v>
      </c>
      <c r="H18">
        <f t="shared" si="8"/>
        <v>103</v>
      </c>
      <c r="I18">
        <f t="shared" si="9"/>
        <v>104</v>
      </c>
      <c r="J18">
        <f t="shared" si="10"/>
        <v>105</v>
      </c>
      <c r="K18">
        <f t="shared" si="11"/>
        <v>106</v>
      </c>
      <c r="L18">
        <f t="shared" si="12"/>
        <v>107</v>
      </c>
      <c r="M18">
        <f t="shared" si="13"/>
        <v>108</v>
      </c>
      <c r="O18" t="str">
        <f t="shared" si="2"/>
        <v>=a103</v>
      </c>
      <c r="P18" t="str">
        <f t="shared" si="3"/>
        <v>=a104</v>
      </c>
      <c r="Q18" t="str">
        <f t="shared" si="4"/>
        <v>=a105</v>
      </c>
      <c r="R18" t="str">
        <f t="shared" si="5"/>
        <v>=a106</v>
      </c>
      <c r="S18" t="str">
        <f t="shared" si="6"/>
        <v>=a107</v>
      </c>
      <c r="T18" t="str">
        <f t="shared" si="7"/>
        <v>=a108</v>
      </c>
      <c r="V18" s="1">
        <f>A103</f>
        <v>45790</v>
      </c>
      <c r="W18" t="str">
        <f>A104</f>
        <v> EXP2025050003</v>
      </c>
      <c r="X18" t="str">
        <f>A105</f>
        <v>บริษัท เทค ทอยส์ จำกัด</v>
      </c>
      <c r="Y18" t="str">
        <f>A106</f>
        <v>ซื้อสินค้าไว้ขาย</v>
      </c>
      <c r="Z18" s="3">
        <f>A107</f>
        <v>57780</v>
      </c>
      <c r="AA18" t="str">
        <f>A108</f>
        <v>รอดำเนินการ</v>
      </c>
    </row>
    <row r="19" spans="1:27" x14ac:dyDescent="0.2">
      <c r="A19" s="1">
        <v>45791</v>
      </c>
      <c r="H19">
        <f t="shared" si="8"/>
        <v>109</v>
      </c>
      <c r="I19">
        <f t="shared" si="9"/>
        <v>110</v>
      </c>
      <c r="J19">
        <f t="shared" si="10"/>
        <v>111</v>
      </c>
      <c r="K19">
        <f t="shared" si="11"/>
        <v>112</v>
      </c>
      <c r="L19">
        <f t="shared" si="12"/>
        <v>113</v>
      </c>
      <c r="M19">
        <f t="shared" si="13"/>
        <v>114</v>
      </c>
      <c r="O19" t="str">
        <f t="shared" si="2"/>
        <v>=a109</v>
      </c>
      <c r="P19" t="str">
        <f t="shared" si="3"/>
        <v>=a110</v>
      </c>
      <c r="Q19" t="str">
        <f t="shared" si="4"/>
        <v>=a111</v>
      </c>
      <c r="R19" t="str">
        <f t="shared" si="5"/>
        <v>=a112</v>
      </c>
      <c r="S19" t="str">
        <f t="shared" si="6"/>
        <v>=a113</v>
      </c>
      <c r="T19" t="str">
        <f t="shared" si="7"/>
        <v>=a114</v>
      </c>
      <c r="V19" s="1">
        <f>A109</f>
        <v>45792</v>
      </c>
      <c r="W19" t="str">
        <f>A110</f>
        <v> EXP2025050002</v>
      </c>
      <c r="X19" t="str">
        <f>A111</f>
        <v>ซีพี แอ็กซ์ตร้า จำกัด (มหาชน)</v>
      </c>
      <c r="Y19" t="str">
        <f>A112</f>
        <v>ซื้อสินค้าไว้ขาย</v>
      </c>
      <c r="Z19" s="3">
        <f>A113</f>
        <v>58923</v>
      </c>
      <c r="AA19" t="str">
        <f>A114</f>
        <v>รอดำเนินการ</v>
      </c>
    </row>
    <row r="20" spans="1:27" x14ac:dyDescent="0.2">
      <c r="A20" t="s">
        <v>8</v>
      </c>
      <c r="H20">
        <f t="shared" si="8"/>
        <v>115</v>
      </c>
      <c r="I20">
        <f t="shared" si="9"/>
        <v>116</v>
      </c>
      <c r="J20">
        <f t="shared" si="10"/>
        <v>117</v>
      </c>
      <c r="K20">
        <f t="shared" si="11"/>
        <v>118</v>
      </c>
      <c r="L20">
        <f t="shared" si="12"/>
        <v>119</v>
      </c>
      <c r="M20">
        <f t="shared" si="13"/>
        <v>120</v>
      </c>
      <c r="O20" t="str">
        <f t="shared" si="2"/>
        <v>=a115</v>
      </c>
      <c r="P20" t="str">
        <f t="shared" si="3"/>
        <v>=a116</v>
      </c>
      <c r="Q20" t="str">
        <f t="shared" si="4"/>
        <v>=a117</v>
      </c>
      <c r="R20" t="str">
        <f t="shared" si="5"/>
        <v>=a118</v>
      </c>
      <c r="S20" t="str">
        <f t="shared" si="6"/>
        <v>=a119</v>
      </c>
      <c r="T20" t="str">
        <f t="shared" si="7"/>
        <v>=a120</v>
      </c>
      <c r="V20" s="1">
        <f>A115</f>
        <v>45795</v>
      </c>
      <c r="W20" t="str">
        <f>A116</f>
        <v> EXP2025050001</v>
      </c>
      <c r="X20" t="str">
        <f>A117</f>
        <v>ซีพี แอ็กซ์ตร้า จำกัด (มหาชน)</v>
      </c>
      <c r="Y20" t="str">
        <f>A118</f>
        <v>ซื้อสินค้าไว้ขาย</v>
      </c>
      <c r="Z20" s="3">
        <f>A119</f>
        <v>17393</v>
      </c>
      <c r="AA20" t="str">
        <f>A120</f>
        <v>รอดำเนินการ</v>
      </c>
    </row>
    <row r="21" spans="1:27" x14ac:dyDescent="0.2">
      <c r="A21" t="s">
        <v>5</v>
      </c>
      <c r="H21">
        <f t="shared" si="8"/>
        <v>121</v>
      </c>
      <c r="I21">
        <f t="shared" si="9"/>
        <v>122</v>
      </c>
      <c r="J21">
        <f t="shared" si="10"/>
        <v>123</v>
      </c>
      <c r="K21">
        <f t="shared" si="11"/>
        <v>124</v>
      </c>
      <c r="L21">
        <f t="shared" si="12"/>
        <v>125</v>
      </c>
      <c r="M21">
        <f t="shared" si="13"/>
        <v>126</v>
      </c>
      <c r="O21" t="str">
        <f t="shared" si="2"/>
        <v>=a121</v>
      </c>
      <c r="P21" t="str">
        <f t="shared" si="3"/>
        <v>=a122</v>
      </c>
      <c r="Q21" t="str">
        <f t="shared" si="4"/>
        <v>=a123</v>
      </c>
      <c r="R21" t="str">
        <f t="shared" si="5"/>
        <v>=a124</v>
      </c>
      <c r="S21" t="str">
        <f t="shared" si="6"/>
        <v>=a125</v>
      </c>
      <c r="T21" t="str">
        <f t="shared" si="7"/>
        <v>=a126</v>
      </c>
      <c r="V21" s="1">
        <f>A121</f>
        <v>45775</v>
      </c>
      <c r="W21" t="str">
        <f>A122</f>
        <v> EXP2025040049 </v>
      </c>
      <c r="X21" t="str">
        <f>A123</f>
        <v>บริษัท เวลท์ มีเดีย 360 จำกัด</v>
      </c>
      <c r="Y21" t="str">
        <f>A124</f>
        <v>เฟอร์นิเจอร์และตกแต่งสำนักงาน</v>
      </c>
      <c r="Z21" s="3">
        <f>A125</f>
        <v>7169</v>
      </c>
      <c r="AA21" t="str">
        <f>A126</f>
        <v>ชำระเงินแล้ว</v>
      </c>
    </row>
    <row r="22" spans="1:27" x14ac:dyDescent="0.2">
      <c r="A22" t="s">
        <v>2</v>
      </c>
      <c r="H22">
        <f t="shared" si="8"/>
        <v>127</v>
      </c>
      <c r="I22">
        <f t="shared" si="9"/>
        <v>128</v>
      </c>
      <c r="J22">
        <f t="shared" si="10"/>
        <v>129</v>
      </c>
      <c r="K22">
        <f t="shared" si="11"/>
        <v>130</v>
      </c>
      <c r="L22">
        <f t="shared" si="12"/>
        <v>131</v>
      </c>
      <c r="M22">
        <f t="shared" si="13"/>
        <v>132</v>
      </c>
      <c r="O22" t="str">
        <f t="shared" si="2"/>
        <v>=a127</v>
      </c>
      <c r="P22" t="str">
        <f t="shared" si="3"/>
        <v>=a128</v>
      </c>
      <c r="Q22" t="str">
        <f t="shared" si="4"/>
        <v>=a129</v>
      </c>
      <c r="R22" t="str">
        <f t="shared" si="5"/>
        <v>=a130</v>
      </c>
      <c r="S22" t="str">
        <f t="shared" si="6"/>
        <v>=a131</v>
      </c>
      <c r="T22" t="str">
        <f t="shared" si="7"/>
        <v>=a132</v>
      </c>
      <c r="V22" s="1">
        <f>A127</f>
        <v>45773</v>
      </c>
      <c r="W22" t="str">
        <f>A128</f>
        <v> EXP2025040048</v>
      </c>
      <c r="X22" t="str">
        <f>A129</f>
        <v>โฮม โปรดักส์ เซ็นเตอร์ จำกัด (มหาชน)</v>
      </c>
      <c r="Y22" t="str">
        <f>A130</f>
        <v>สวัสดิการพนักงาน</v>
      </c>
      <c r="Z22" s="3">
        <f>A131</f>
        <v>9229</v>
      </c>
      <c r="AA22" t="str">
        <f>A132</f>
        <v>รอดำเนินการ</v>
      </c>
    </row>
    <row r="23" spans="1:27" x14ac:dyDescent="0.2">
      <c r="A23" s="3">
        <v>43217</v>
      </c>
      <c r="H23">
        <f t="shared" si="8"/>
        <v>133</v>
      </c>
      <c r="I23">
        <f t="shared" si="9"/>
        <v>134</v>
      </c>
      <c r="J23">
        <f t="shared" si="10"/>
        <v>135</v>
      </c>
      <c r="K23">
        <f t="shared" si="11"/>
        <v>136</v>
      </c>
      <c r="L23">
        <f t="shared" si="12"/>
        <v>137</v>
      </c>
      <c r="M23">
        <f t="shared" si="13"/>
        <v>138</v>
      </c>
      <c r="O23" t="str">
        <f t="shared" si="2"/>
        <v>=a133</v>
      </c>
      <c r="P23" t="str">
        <f t="shared" si="3"/>
        <v>=a134</v>
      </c>
      <c r="Q23" t="str">
        <f t="shared" si="4"/>
        <v>=a135</v>
      </c>
      <c r="R23" t="str">
        <f t="shared" si="5"/>
        <v>=a136</v>
      </c>
      <c r="S23" t="str">
        <f t="shared" si="6"/>
        <v>=a137</v>
      </c>
      <c r="T23" t="str">
        <f t="shared" si="7"/>
        <v>=a138</v>
      </c>
      <c r="V23" s="1">
        <f>A133</f>
        <v>45776</v>
      </c>
      <c r="W23" t="str">
        <f>A134</f>
        <v> EXP2025040047</v>
      </c>
      <c r="X23" t="str">
        <f>A135</f>
        <v>ซีพี แอ็กซ์ตร้า จำกัด (มหาชน)</v>
      </c>
      <c r="Y23" t="str">
        <f>A136</f>
        <v>ซื้อสินค้าไว้ขาย</v>
      </c>
      <c r="Z23" s="3">
        <f>A137</f>
        <v>43217</v>
      </c>
      <c r="AA23" t="str">
        <f>A138</f>
        <v>รอดำเนินการ</v>
      </c>
    </row>
    <row r="24" spans="1:27" x14ac:dyDescent="0.2">
      <c r="A24" t="s">
        <v>3</v>
      </c>
      <c r="H24">
        <f t="shared" si="8"/>
        <v>139</v>
      </c>
      <c r="I24">
        <f t="shared" si="9"/>
        <v>140</v>
      </c>
      <c r="J24">
        <f t="shared" si="10"/>
        <v>141</v>
      </c>
      <c r="K24">
        <f t="shared" si="11"/>
        <v>142</v>
      </c>
      <c r="L24">
        <f t="shared" si="12"/>
        <v>143</v>
      </c>
      <c r="M24">
        <f t="shared" si="13"/>
        <v>144</v>
      </c>
      <c r="O24" t="str">
        <f t="shared" si="2"/>
        <v>=a139</v>
      </c>
      <c r="P24" t="str">
        <f t="shared" si="3"/>
        <v>=a140</v>
      </c>
      <c r="Q24" t="str">
        <f t="shared" si="4"/>
        <v>=a141</v>
      </c>
      <c r="R24" t="str">
        <f t="shared" si="5"/>
        <v>=a142</v>
      </c>
      <c r="S24" t="str">
        <f t="shared" si="6"/>
        <v>=a143</v>
      </c>
      <c r="T24" t="str">
        <f t="shared" si="7"/>
        <v>=a144</v>
      </c>
      <c r="V24">
        <f>A139</f>
        <v>0</v>
      </c>
      <c r="W24">
        <f>A140</f>
        <v>0</v>
      </c>
      <c r="X24">
        <f>A141</f>
        <v>0</v>
      </c>
      <c r="Y24">
        <f>A142</f>
        <v>0</v>
      </c>
      <c r="Z24">
        <f>A143</f>
        <v>0</v>
      </c>
      <c r="AA24">
        <f>A144</f>
        <v>0</v>
      </c>
    </row>
    <row r="25" spans="1:27" x14ac:dyDescent="0.2">
      <c r="A25" s="1">
        <v>45788</v>
      </c>
      <c r="H25">
        <f t="shared" si="8"/>
        <v>145</v>
      </c>
      <c r="I25">
        <f t="shared" si="9"/>
        <v>146</v>
      </c>
      <c r="J25">
        <f t="shared" si="10"/>
        <v>147</v>
      </c>
      <c r="K25">
        <f t="shared" si="11"/>
        <v>148</v>
      </c>
      <c r="L25">
        <f t="shared" si="12"/>
        <v>149</v>
      </c>
      <c r="M25">
        <f t="shared" si="13"/>
        <v>150</v>
      </c>
      <c r="O25" t="str">
        <f t="shared" si="2"/>
        <v>=a145</v>
      </c>
      <c r="P25" t="str">
        <f t="shared" si="3"/>
        <v>=a146</v>
      </c>
      <c r="Q25" t="str">
        <f t="shared" si="4"/>
        <v>=a147</v>
      </c>
      <c r="R25" t="str">
        <f t="shared" si="5"/>
        <v>=a148</v>
      </c>
      <c r="S25" t="str">
        <f t="shared" si="6"/>
        <v>=a149</v>
      </c>
      <c r="T25" t="str">
        <f t="shared" si="7"/>
        <v>=a150</v>
      </c>
      <c r="V25">
        <f>A145</f>
        <v>0</v>
      </c>
      <c r="W25">
        <f>A146</f>
        <v>0</v>
      </c>
      <c r="X25">
        <f>A147</f>
        <v>0</v>
      </c>
      <c r="Y25">
        <f>A148</f>
        <v>0</v>
      </c>
      <c r="Z25">
        <f>A149</f>
        <v>0</v>
      </c>
      <c r="AA25">
        <f>A150</f>
        <v>0</v>
      </c>
    </row>
    <row r="26" spans="1:27" x14ac:dyDescent="0.2">
      <c r="A26" t="s">
        <v>9</v>
      </c>
      <c r="H26">
        <f t="shared" si="8"/>
        <v>151</v>
      </c>
      <c r="I26">
        <f t="shared" si="9"/>
        <v>152</v>
      </c>
      <c r="J26">
        <f t="shared" si="10"/>
        <v>153</v>
      </c>
      <c r="K26">
        <f t="shared" si="11"/>
        <v>154</v>
      </c>
      <c r="L26">
        <f t="shared" si="12"/>
        <v>155</v>
      </c>
      <c r="M26">
        <f t="shared" si="13"/>
        <v>156</v>
      </c>
      <c r="O26" t="str">
        <f t="shared" si="2"/>
        <v>=a151</v>
      </c>
      <c r="P26" t="str">
        <f t="shared" si="3"/>
        <v>=a152</v>
      </c>
      <c r="Q26" t="str">
        <f t="shared" si="4"/>
        <v>=a153</v>
      </c>
      <c r="R26" t="str">
        <f t="shared" si="5"/>
        <v>=a154</v>
      </c>
      <c r="S26" t="str">
        <f t="shared" si="6"/>
        <v>=a155</v>
      </c>
      <c r="T26" t="str">
        <f t="shared" si="7"/>
        <v>=a156</v>
      </c>
      <c r="V26">
        <f>A151</f>
        <v>0</v>
      </c>
      <c r="W26">
        <f>A152</f>
        <v>0</v>
      </c>
      <c r="X26">
        <f>A153</f>
        <v>0</v>
      </c>
      <c r="Y26">
        <f>A154</f>
        <v>0</v>
      </c>
      <c r="Z26">
        <f>A155</f>
        <v>0</v>
      </c>
      <c r="AA26">
        <f>A156</f>
        <v>0</v>
      </c>
    </row>
    <row r="27" spans="1:27" x14ac:dyDescent="0.2">
      <c r="A27" t="s">
        <v>5</v>
      </c>
      <c r="H27">
        <f t="shared" si="8"/>
        <v>157</v>
      </c>
      <c r="I27">
        <f t="shared" si="9"/>
        <v>158</v>
      </c>
      <c r="J27">
        <f t="shared" si="10"/>
        <v>159</v>
      </c>
      <c r="K27">
        <f t="shared" si="11"/>
        <v>160</v>
      </c>
      <c r="L27">
        <f t="shared" si="12"/>
        <v>161</v>
      </c>
      <c r="M27">
        <f t="shared" si="13"/>
        <v>162</v>
      </c>
      <c r="O27" t="str">
        <f t="shared" si="2"/>
        <v>=a157</v>
      </c>
      <c r="P27" t="str">
        <f t="shared" si="3"/>
        <v>=a158</v>
      </c>
      <c r="Q27" t="str">
        <f t="shared" si="4"/>
        <v>=a159</v>
      </c>
      <c r="R27" t="str">
        <f t="shared" si="5"/>
        <v>=a160</v>
      </c>
      <c r="S27" t="str">
        <f t="shared" si="6"/>
        <v>=a161</v>
      </c>
      <c r="T27" t="str">
        <f t="shared" si="7"/>
        <v>=a162</v>
      </c>
      <c r="V27">
        <f>A157</f>
        <v>0</v>
      </c>
      <c r="W27">
        <f>A158</f>
        <v>0</v>
      </c>
      <c r="X27">
        <f>A159</f>
        <v>0</v>
      </c>
      <c r="Y27">
        <f>A160</f>
        <v>0</v>
      </c>
      <c r="Z27">
        <f>A161</f>
        <v>0</v>
      </c>
      <c r="AA27">
        <f>A162</f>
        <v>0</v>
      </c>
    </row>
    <row r="28" spans="1:27" x14ac:dyDescent="0.2">
      <c r="A28" t="s">
        <v>2</v>
      </c>
      <c r="H28">
        <f t="shared" si="8"/>
        <v>163</v>
      </c>
      <c r="I28">
        <f t="shared" si="9"/>
        <v>164</v>
      </c>
      <c r="J28">
        <f t="shared" si="10"/>
        <v>165</v>
      </c>
      <c r="K28">
        <f t="shared" si="11"/>
        <v>166</v>
      </c>
      <c r="L28">
        <f t="shared" si="12"/>
        <v>167</v>
      </c>
      <c r="M28">
        <f t="shared" si="13"/>
        <v>168</v>
      </c>
      <c r="O28" t="str">
        <f t="shared" si="2"/>
        <v>=a163</v>
      </c>
      <c r="P28" t="str">
        <f t="shared" si="3"/>
        <v>=a164</v>
      </c>
      <c r="Q28" t="str">
        <f t="shared" si="4"/>
        <v>=a165</v>
      </c>
      <c r="R28" t="str">
        <f t="shared" si="5"/>
        <v>=a166</v>
      </c>
      <c r="S28" t="str">
        <f t="shared" si="6"/>
        <v>=a167</v>
      </c>
      <c r="T28" t="str">
        <f t="shared" si="7"/>
        <v>=a168</v>
      </c>
      <c r="V28">
        <f>A163</f>
        <v>0</v>
      </c>
      <c r="W28">
        <f>A164</f>
        <v>0</v>
      </c>
      <c r="X28">
        <f>A165</f>
        <v>0</v>
      </c>
      <c r="Y28">
        <f>A166</f>
        <v>0</v>
      </c>
      <c r="Z28">
        <f>A167</f>
        <v>0</v>
      </c>
      <c r="AA28">
        <f>A168</f>
        <v>0</v>
      </c>
    </row>
    <row r="29" spans="1:27" x14ac:dyDescent="0.2">
      <c r="A29" s="3">
        <v>14240</v>
      </c>
      <c r="H29">
        <f t="shared" si="8"/>
        <v>169</v>
      </c>
      <c r="I29">
        <f t="shared" si="9"/>
        <v>170</v>
      </c>
      <c r="J29">
        <f t="shared" si="10"/>
        <v>171</v>
      </c>
      <c r="K29">
        <f t="shared" si="11"/>
        <v>172</v>
      </c>
      <c r="L29">
        <f t="shared" si="12"/>
        <v>173</v>
      </c>
      <c r="M29">
        <f t="shared" si="13"/>
        <v>174</v>
      </c>
      <c r="O29" t="str">
        <f t="shared" si="2"/>
        <v>=a169</v>
      </c>
      <c r="P29" t="str">
        <f t="shared" si="3"/>
        <v>=a170</v>
      </c>
      <c r="Q29" t="str">
        <f t="shared" si="4"/>
        <v>=a171</v>
      </c>
      <c r="R29" t="str">
        <f t="shared" si="5"/>
        <v>=a172</v>
      </c>
      <c r="S29" t="str">
        <f t="shared" si="6"/>
        <v>=a173</v>
      </c>
      <c r="T29" t="str">
        <f t="shared" si="7"/>
        <v>=a174</v>
      </c>
      <c r="V29">
        <f>A169</f>
        <v>0</v>
      </c>
      <c r="W29">
        <f>A170</f>
        <v>0</v>
      </c>
      <c r="X29">
        <f>A171</f>
        <v>0</v>
      </c>
      <c r="Y29">
        <f>A172</f>
        <v>0</v>
      </c>
      <c r="Z29">
        <f>A173</f>
        <v>0</v>
      </c>
      <c r="AA29">
        <f>A174</f>
        <v>0</v>
      </c>
    </row>
    <row r="30" spans="1:27" x14ac:dyDescent="0.2">
      <c r="A30" t="s">
        <v>10</v>
      </c>
      <c r="H30">
        <f t="shared" si="8"/>
        <v>175</v>
      </c>
      <c r="I30">
        <f t="shared" si="9"/>
        <v>176</v>
      </c>
      <c r="J30">
        <f t="shared" si="10"/>
        <v>177</v>
      </c>
      <c r="K30">
        <f t="shared" si="11"/>
        <v>178</v>
      </c>
      <c r="L30">
        <f t="shared" si="12"/>
        <v>179</v>
      </c>
      <c r="M30">
        <f t="shared" si="13"/>
        <v>180</v>
      </c>
      <c r="O30" t="str">
        <f t="shared" si="2"/>
        <v>=a175</v>
      </c>
      <c r="P30" t="str">
        <f t="shared" si="3"/>
        <v>=a176</v>
      </c>
      <c r="Q30" t="str">
        <f t="shared" si="4"/>
        <v>=a177</v>
      </c>
      <c r="R30" t="str">
        <f t="shared" si="5"/>
        <v>=a178</v>
      </c>
      <c r="S30" t="str">
        <f t="shared" si="6"/>
        <v>=a179</v>
      </c>
      <c r="T30" t="str">
        <f t="shared" si="7"/>
        <v>=a180</v>
      </c>
      <c r="V30">
        <f>A175</f>
        <v>0</v>
      </c>
      <c r="W30">
        <f>A176</f>
        <v>0</v>
      </c>
      <c r="X30">
        <f>A177</f>
        <v>0</v>
      </c>
      <c r="Y30">
        <f>A178</f>
        <v>0</v>
      </c>
      <c r="Z30">
        <f>A179</f>
        <v>0</v>
      </c>
      <c r="AA30">
        <f>A180</f>
        <v>0</v>
      </c>
    </row>
    <row r="31" spans="1:27" x14ac:dyDescent="0.2">
      <c r="A31" s="1">
        <v>45788</v>
      </c>
      <c r="H31">
        <f t="shared" si="8"/>
        <v>181</v>
      </c>
      <c r="I31">
        <f t="shared" si="9"/>
        <v>182</v>
      </c>
      <c r="J31">
        <f t="shared" si="10"/>
        <v>183</v>
      </c>
      <c r="K31">
        <f t="shared" si="11"/>
        <v>184</v>
      </c>
      <c r="L31">
        <f t="shared" si="12"/>
        <v>185</v>
      </c>
      <c r="M31">
        <f t="shared" si="13"/>
        <v>186</v>
      </c>
      <c r="O31" t="str">
        <f t="shared" si="2"/>
        <v>=a181</v>
      </c>
      <c r="P31" t="str">
        <f t="shared" si="3"/>
        <v>=a182</v>
      </c>
      <c r="Q31" t="str">
        <f t="shared" si="4"/>
        <v>=a183</v>
      </c>
      <c r="R31" t="str">
        <f t="shared" si="5"/>
        <v>=a184</v>
      </c>
      <c r="S31" t="str">
        <f t="shared" si="6"/>
        <v>=a185</v>
      </c>
      <c r="T31" t="str">
        <f t="shared" si="7"/>
        <v>=a186</v>
      </c>
      <c r="V31">
        <f>A181</f>
        <v>0</v>
      </c>
      <c r="W31">
        <f>A182</f>
        <v>0</v>
      </c>
      <c r="X31">
        <f>A183</f>
        <v>0</v>
      </c>
      <c r="Y31">
        <f>A184</f>
        <v>0</v>
      </c>
      <c r="Z31">
        <f>A185</f>
        <v>0</v>
      </c>
      <c r="AA31">
        <f>A186</f>
        <v>0</v>
      </c>
    </row>
    <row r="32" spans="1:27" x14ac:dyDescent="0.2">
      <c r="A32" t="s">
        <v>11</v>
      </c>
      <c r="H32">
        <f t="shared" si="8"/>
        <v>187</v>
      </c>
      <c r="I32">
        <f t="shared" si="9"/>
        <v>188</v>
      </c>
      <c r="J32">
        <f t="shared" si="10"/>
        <v>189</v>
      </c>
      <c r="K32">
        <f t="shared" si="11"/>
        <v>190</v>
      </c>
      <c r="L32">
        <f t="shared" si="12"/>
        <v>191</v>
      </c>
      <c r="M32">
        <f t="shared" si="13"/>
        <v>192</v>
      </c>
      <c r="O32" t="str">
        <f t="shared" si="2"/>
        <v>=a187</v>
      </c>
      <c r="P32" t="str">
        <f t="shared" si="3"/>
        <v>=a188</v>
      </c>
      <c r="Q32" t="str">
        <f t="shared" si="4"/>
        <v>=a189</v>
      </c>
      <c r="R32" t="str">
        <f t="shared" si="5"/>
        <v>=a190</v>
      </c>
      <c r="S32" t="str">
        <f t="shared" si="6"/>
        <v>=a191</v>
      </c>
      <c r="T32" t="str">
        <f t="shared" si="7"/>
        <v>=a192</v>
      </c>
      <c r="V32">
        <f>A187</f>
        <v>0</v>
      </c>
      <c r="W32">
        <f>A188</f>
        <v>0</v>
      </c>
      <c r="X32">
        <f>A189</f>
        <v>0</v>
      </c>
      <c r="Y32">
        <f>A190</f>
        <v>0</v>
      </c>
      <c r="Z32">
        <f>A191</f>
        <v>0</v>
      </c>
      <c r="AA32">
        <f>A192</f>
        <v>0</v>
      </c>
    </row>
    <row r="33" spans="1:27" x14ac:dyDescent="0.2">
      <c r="A33" t="s">
        <v>5</v>
      </c>
      <c r="H33">
        <f t="shared" si="8"/>
        <v>193</v>
      </c>
      <c r="I33">
        <f t="shared" si="9"/>
        <v>194</v>
      </c>
      <c r="J33">
        <f t="shared" si="10"/>
        <v>195</v>
      </c>
      <c r="K33">
        <f t="shared" si="11"/>
        <v>196</v>
      </c>
      <c r="L33">
        <f t="shared" si="12"/>
        <v>197</v>
      </c>
      <c r="M33">
        <f t="shared" si="13"/>
        <v>198</v>
      </c>
      <c r="O33" t="str">
        <f t="shared" si="2"/>
        <v>=a193</v>
      </c>
      <c r="P33" t="str">
        <f t="shared" si="3"/>
        <v>=a194</v>
      </c>
      <c r="Q33" t="str">
        <f t="shared" si="4"/>
        <v>=a195</v>
      </c>
      <c r="R33" t="str">
        <f t="shared" si="5"/>
        <v>=a196</v>
      </c>
      <c r="S33" t="str">
        <f t="shared" si="6"/>
        <v>=a197</v>
      </c>
      <c r="T33" t="str">
        <f t="shared" si="7"/>
        <v>=a198</v>
      </c>
      <c r="V33">
        <f>A193</f>
        <v>0</v>
      </c>
      <c r="W33">
        <f>A194</f>
        <v>0</v>
      </c>
      <c r="X33">
        <f>A195</f>
        <v>0</v>
      </c>
      <c r="Y33">
        <f>A196</f>
        <v>0</v>
      </c>
      <c r="Z33">
        <f>A197</f>
        <v>0</v>
      </c>
      <c r="AA33">
        <f>A198</f>
        <v>0</v>
      </c>
    </row>
    <row r="34" spans="1:27" x14ac:dyDescent="0.2">
      <c r="A34" t="s">
        <v>2</v>
      </c>
      <c r="H34">
        <f t="shared" si="8"/>
        <v>199</v>
      </c>
      <c r="I34">
        <f t="shared" si="9"/>
        <v>200</v>
      </c>
      <c r="J34">
        <f t="shared" si="10"/>
        <v>201</v>
      </c>
      <c r="K34">
        <f t="shared" si="11"/>
        <v>202</v>
      </c>
      <c r="L34">
        <f t="shared" si="12"/>
        <v>203</v>
      </c>
      <c r="M34">
        <f t="shared" si="13"/>
        <v>204</v>
      </c>
      <c r="O34" t="str">
        <f t="shared" si="2"/>
        <v>=a199</v>
      </c>
      <c r="P34" t="str">
        <f t="shared" si="3"/>
        <v>=a200</v>
      </c>
      <c r="Q34" t="str">
        <f t="shared" si="4"/>
        <v>=a201</v>
      </c>
      <c r="R34" t="str">
        <f t="shared" si="5"/>
        <v>=a202</v>
      </c>
      <c r="S34" t="str">
        <f t="shared" si="6"/>
        <v>=a203</v>
      </c>
      <c r="T34" t="str">
        <f t="shared" si="7"/>
        <v>=a204</v>
      </c>
      <c r="V34">
        <f>A199</f>
        <v>0</v>
      </c>
      <c r="W34">
        <f>A200</f>
        <v>0</v>
      </c>
      <c r="X34">
        <f>A201</f>
        <v>0</v>
      </c>
      <c r="Y34">
        <f>A202</f>
        <v>0</v>
      </c>
      <c r="Z34">
        <f>A203</f>
        <v>0</v>
      </c>
      <c r="AA34">
        <f>A204</f>
        <v>0</v>
      </c>
    </row>
    <row r="35" spans="1:27" x14ac:dyDescent="0.2">
      <c r="A35" s="3">
        <v>14240</v>
      </c>
      <c r="H35">
        <f t="shared" ref="H35:H50" si="14">H34+6</f>
        <v>205</v>
      </c>
      <c r="I35">
        <f t="shared" ref="I35:I50" si="15">I34+6</f>
        <v>206</v>
      </c>
      <c r="J35">
        <f t="shared" ref="J35:J50" si="16">J34+6</f>
        <v>207</v>
      </c>
      <c r="K35">
        <f t="shared" ref="K35:K50" si="17">K34+6</f>
        <v>208</v>
      </c>
      <c r="L35">
        <f t="shared" ref="L35:L50" si="18">L34+6</f>
        <v>209</v>
      </c>
      <c r="M35">
        <f t="shared" ref="M35:M50" si="19">M34+6</f>
        <v>210</v>
      </c>
      <c r="O35" t="str">
        <f t="shared" ref="O35:O50" si="20">$F$1&amp;$G$1&amp;H35</f>
        <v>=a205</v>
      </c>
      <c r="P35" t="str">
        <f t="shared" ref="P35:P50" si="21">$F$1&amp;$G$1&amp;I35</f>
        <v>=a206</v>
      </c>
      <c r="Q35" t="str">
        <f t="shared" ref="Q35:Q50" si="22">$F$1&amp;$G$1&amp;J35</f>
        <v>=a207</v>
      </c>
      <c r="R35" t="str">
        <f t="shared" ref="R35:R50" si="23">$F$1&amp;$G$1&amp;K35</f>
        <v>=a208</v>
      </c>
      <c r="S35" t="str">
        <f t="shared" ref="S35:S50" si="24">$F$1&amp;$G$1&amp;L35</f>
        <v>=a209</v>
      </c>
      <c r="T35" t="str">
        <f t="shared" ref="T35:T50" si="25">$F$1&amp;$G$1&amp;M35</f>
        <v>=a210</v>
      </c>
      <c r="V35">
        <f>A205</f>
        <v>0</v>
      </c>
      <c r="W35">
        <f>A206</f>
        <v>0</v>
      </c>
      <c r="X35">
        <f>A207</f>
        <v>0</v>
      </c>
      <c r="Y35">
        <f>A208</f>
        <v>0</v>
      </c>
      <c r="Z35">
        <f>A209</f>
        <v>0</v>
      </c>
      <c r="AA35">
        <f>A210</f>
        <v>0</v>
      </c>
    </row>
    <row r="36" spans="1:27" x14ac:dyDescent="0.2">
      <c r="A36" t="s">
        <v>3</v>
      </c>
      <c r="H36">
        <f t="shared" si="14"/>
        <v>211</v>
      </c>
      <c r="I36">
        <f t="shared" si="15"/>
        <v>212</v>
      </c>
      <c r="J36">
        <f t="shared" si="16"/>
        <v>213</v>
      </c>
      <c r="K36">
        <f t="shared" si="17"/>
        <v>214</v>
      </c>
      <c r="L36">
        <f t="shared" si="18"/>
        <v>215</v>
      </c>
      <c r="M36">
        <f t="shared" si="19"/>
        <v>216</v>
      </c>
      <c r="O36" t="str">
        <f t="shared" si="20"/>
        <v>=a211</v>
      </c>
      <c r="P36" t="str">
        <f t="shared" si="21"/>
        <v>=a212</v>
      </c>
      <c r="Q36" t="str">
        <f t="shared" si="22"/>
        <v>=a213</v>
      </c>
      <c r="R36" t="str">
        <f t="shared" si="23"/>
        <v>=a214</v>
      </c>
      <c r="S36" t="str">
        <f t="shared" si="24"/>
        <v>=a215</v>
      </c>
      <c r="T36" t="str">
        <f t="shared" si="25"/>
        <v>=a216</v>
      </c>
      <c r="V36">
        <f>A211</f>
        <v>0</v>
      </c>
      <c r="W36">
        <f>A212</f>
        <v>0</v>
      </c>
      <c r="X36">
        <f>A213</f>
        <v>0</v>
      </c>
      <c r="Y36">
        <f>A214</f>
        <v>0</v>
      </c>
      <c r="Z36">
        <f>A215</f>
        <v>0</v>
      </c>
      <c r="AA36">
        <f>A216</f>
        <v>0</v>
      </c>
    </row>
    <row r="37" spans="1:27" x14ac:dyDescent="0.2">
      <c r="A37" s="1">
        <v>45787</v>
      </c>
      <c r="H37">
        <f t="shared" si="14"/>
        <v>217</v>
      </c>
      <c r="I37">
        <f t="shared" si="15"/>
        <v>218</v>
      </c>
      <c r="J37">
        <f t="shared" si="16"/>
        <v>219</v>
      </c>
      <c r="K37">
        <f t="shared" si="17"/>
        <v>220</v>
      </c>
      <c r="L37">
        <f t="shared" si="18"/>
        <v>221</v>
      </c>
      <c r="M37">
        <f t="shared" si="19"/>
        <v>222</v>
      </c>
      <c r="O37" t="str">
        <f t="shared" si="20"/>
        <v>=a217</v>
      </c>
      <c r="P37" t="str">
        <f t="shared" si="21"/>
        <v>=a218</v>
      </c>
      <c r="Q37" t="str">
        <f t="shared" si="22"/>
        <v>=a219</v>
      </c>
      <c r="R37" t="str">
        <f t="shared" si="23"/>
        <v>=a220</v>
      </c>
      <c r="S37" t="str">
        <f t="shared" si="24"/>
        <v>=a221</v>
      </c>
      <c r="T37" t="str">
        <f t="shared" si="25"/>
        <v>=a222</v>
      </c>
      <c r="V37">
        <f>A217</f>
        <v>0</v>
      </c>
      <c r="W37">
        <f>A218</f>
        <v>0</v>
      </c>
      <c r="X37">
        <f>A219</f>
        <v>0</v>
      </c>
      <c r="Y37">
        <f>A220</f>
        <v>0</v>
      </c>
      <c r="Z37">
        <f>A221</f>
        <v>0</v>
      </c>
      <c r="AA37">
        <f>A222</f>
        <v>0</v>
      </c>
    </row>
    <row r="38" spans="1:27" x14ac:dyDescent="0.2">
      <c r="A38" t="s">
        <v>12</v>
      </c>
      <c r="H38">
        <f t="shared" si="14"/>
        <v>223</v>
      </c>
      <c r="I38">
        <f t="shared" si="15"/>
        <v>224</v>
      </c>
      <c r="J38">
        <f t="shared" si="16"/>
        <v>225</v>
      </c>
      <c r="K38">
        <f t="shared" si="17"/>
        <v>226</v>
      </c>
      <c r="L38">
        <f t="shared" si="18"/>
        <v>227</v>
      </c>
      <c r="M38">
        <f t="shared" si="19"/>
        <v>228</v>
      </c>
      <c r="O38" t="str">
        <f t="shared" si="20"/>
        <v>=a223</v>
      </c>
      <c r="P38" t="str">
        <f t="shared" si="21"/>
        <v>=a224</v>
      </c>
      <c r="Q38" t="str">
        <f t="shared" si="22"/>
        <v>=a225</v>
      </c>
      <c r="R38" t="str">
        <f t="shared" si="23"/>
        <v>=a226</v>
      </c>
      <c r="S38" t="str">
        <f t="shared" si="24"/>
        <v>=a227</v>
      </c>
      <c r="T38" t="str">
        <f t="shared" si="25"/>
        <v>=a228</v>
      </c>
      <c r="V38">
        <f>A223</f>
        <v>0</v>
      </c>
      <c r="W38">
        <f>A224</f>
        <v>0</v>
      </c>
      <c r="X38">
        <f>A225</f>
        <v>0</v>
      </c>
      <c r="Y38">
        <f>A226</f>
        <v>0</v>
      </c>
      <c r="Z38">
        <f>A227</f>
        <v>0</v>
      </c>
      <c r="AA38">
        <f>A228</f>
        <v>0</v>
      </c>
    </row>
    <row r="39" spans="1:27" x14ac:dyDescent="0.2">
      <c r="A39" t="s">
        <v>13</v>
      </c>
      <c r="H39">
        <f t="shared" si="14"/>
        <v>229</v>
      </c>
      <c r="I39">
        <f t="shared" si="15"/>
        <v>230</v>
      </c>
      <c r="J39">
        <f t="shared" si="16"/>
        <v>231</v>
      </c>
      <c r="K39">
        <f t="shared" si="17"/>
        <v>232</v>
      </c>
      <c r="L39">
        <f t="shared" si="18"/>
        <v>233</v>
      </c>
      <c r="M39">
        <f t="shared" si="19"/>
        <v>234</v>
      </c>
      <c r="O39" t="str">
        <f t="shared" si="20"/>
        <v>=a229</v>
      </c>
      <c r="P39" t="str">
        <f t="shared" si="21"/>
        <v>=a230</v>
      </c>
      <c r="Q39" t="str">
        <f t="shared" si="22"/>
        <v>=a231</v>
      </c>
      <c r="R39" t="str">
        <f t="shared" si="23"/>
        <v>=a232</v>
      </c>
      <c r="S39" t="str">
        <f t="shared" si="24"/>
        <v>=a233</v>
      </c>
      <c r="T39" t="str">
        <f t="shared" si="25"/>
        <v>=a234</v>
      </c>
      <c r="V39">
        <f>A229</f>
        <v>0</v>
      </c>
      <c r="W39">
        <f>A230</f>
        <v>0</v>
      </c>
      <c r="X39">
        <f>A231</f>
        <v>0</v>
      </c>
      <c r="Y39">
        <f>A232</f>
        <v>0</v>
      </c>
      <c r="Z39">
        <f>A233</f>
        <v>0</v>
      </c>
      <c r="AA39">
        <f>A234</f>
        <v>0</v>
      </c>
    </row>
    <row r="40" spans="1:27" x14ac:dyDescent="0.2">
      <c r="A40" t="s">
        <v>2</v>
      </c>
      <c r="H40">
        <f t="shared" si="14"/>
        <v>235</v>
      </c>
      <c r="I40">
        <f t="shared" si="15"/>
        <v>236</v>
      </c>
      <c r="J40">
        <f t="shared" si="16"/>
        <v>237</v>
      </c>
      <c r="K40">
        <f t="shared" si="17"/>
        <v>238</v>
      </c>
      <c r="L40">
        <f t="shared" si="18"/>
        <v>239</v>
      </c>
      <c r="M40">
        <f t="shared" si="19"/>
        <v>240</v>
      </c>
      <c r="O40" t="str">
        <f t="shared" si="20"/>
        <v>=a235</v>
      </c>
      <c r="P40" t="str">
        <f t="shared" si="21"/>
        <v>=a236</v>
      </c>
      <c r="Q40" t="str">
        <f t="shared" si="22"/>
        <v>=a237</v>
      </c>
      <c r="R40" t="str">
        <f t="shared" si="23"/>
        <v>=a238</v>
      </c>
      <c r="S40" t="str">
        <f t="shared" si="24"/>
        <v>=a239</v>
      </c>
      <c r="T40" t="str">
        <f t="shared" si="25"/>
        <v>=a240</v>
      </c>
      <c r="V40">
        <f>A235</f>
        <v>0</v>
      </c>
      <c r="W40">
        <f>A236</f>
        <v>0</v>
      </c>
      <c r="X40">
        <f>A237</f>
        <v>0</v>
      </c>
      <c r="Y40">
        <f>A238</f>
        <v>0</v>
      </c>
      <c r="Z40">
        <f>A239</f>
        <v>0</v>
      </c>
      <c r="AA40">
        <f>A240</f>
        <v>0</v>
      </c>
    </row>
    <row r="41" spans="1:27" x14ac:dyDescent="0.2">
      <c r="A41" s="3">
        <v>6945.6</v>
      </c>
      <c r="H41">
        <f t="shared" si="14"/>
        <v>241</v>
      </c>
      <c r="I41">
        <f t="shared" si="15"/>
        <v>242</v>
      </c>
      <c r="J41">
        <f t="shared" si="16"/>
        <v>243</v>
      </c>
      <c r="K41">
        <f t="shared" si="17"/>
        <v>244</v>
      </c>
      <c r="L41">
        <f t="shared" si="18"/>
        <v>245</v>
      </c>
      <c r="M41">
        <f t="shared" si="19"/>
        <v>246</v>
      </c>
      <c r="O41" t="str">
        <f t="shared" si="20"/>
        <v>=a241</v>
      </c>
      <c r="P41" t="str">
        <f t="shared" si="21"/>
        <v>=a242</v>
      </c>
      <c r="Q41" t="str">
        <f t="shared" si="22"/>
        <v>=a243</v>
      </c>
      <c r="R41" t="str">
        <f t="shared" si="23"/>
        <v>=a244</v>
      </c>
      <c r="S41" t="str">
        <f t="shared" si="24"/>
        <v>=a245</v>
      </c>
      <c r="T41" t="str">
        <f t="shared" si="25"/>
        <v>=a246</v>
      </c>
      <c r="V41">
        <f>A241</f>
        <v>0</v>
      </c>
      <c r="W41">
        <f>A242</f>
        <v>0</v>
      </c>
      <c r="X41">
        <f>A243</f>
        <v>0</v>
      </c>
      <c r="Y41">
        <f>A244</f>
        <v>0</v>
      </c>
      <c r="Z41">
        <f>A245</f>
        <v>0</v>
      </c>
      <c r="AA41">
        <f>A246</f>
        <v>0</v>
      </c>
    </row>
    <row r="42" spans="1:27" x14ac:dyDescent="0.2">
      <c r="A42" t="s">
        <v>3</v>
      </c>
      <c r="H42">
        <f t="shared" si="14"/>
        <v>247</v>
      </c>
      <c r="I42">
        <f t="shared" si="15"/>
        <v>248</v>
      </c>
      <c r="J42">
        <f t="shared" si="16"/>
        <v>249</v>
      </c>
      <c r="K42">
        <f t="shared" si="17"/>
        <v>250</v>
      </c>
      <c r="L42">
        <f t="shared" si="18"/>
        <v>251</v>
      </c>
      <c r="M42">
        <f t="shared" si="19"/>
        <v>252</v>
      </c>
      <c r="O42" t="str">
        <f t="shared" si="20"/>
        <v>=a247</v>
      </c>
      <c r="P42" t="str">
        <f t="shared" si="21"/>
        <v>=a248</v>
      </c>
      <c r="Q42" t="str">
        <f t="shared" si="22"/>
        <v>=a249</v>
      </c>
      <c r="R42" t="str">
        <f t="shared" si="23"/>
        <v>=a250</v>
      </c>
      <c r="S42" t="str">
        <f t="shared" si="24"/>
        <v>=a251</v>
      </c>
      <c r="T42" t="str">
        <f t="shared" si="25"/>
        <v>=a252</v>
      </c>
      <c r="V42">
        <f>A247</f>
        <v>0</v>
      </c>
      <c r="W42">
        <f>A248</f>
        <v>0</v>
      </c>
      <c r="X42">
        <f>A249</f>
        <v>0</v>
      </c>
      <c r="Y42">
        <f>A250</f>
        <v>0</v>
      </c>
      <c r="Z42">
        <f>A251</f>
        <v>0</v>
      </c>
      <c r="AA42">
        <f>A252</f>
        <v>0</v>
      </c>
    </row>
    <row r="43" spans="1:27" x14ac:dyDescent="0.2">
      <c r="A43" s="1">
        <v>45778</v>
      </c>
      <c r="H43">
        <f t="shared" si="14"/>
        <v>253</v>
      </c>
      <c r="I43">
        <f t="shared" si="15"/>
        <v>254</v>
      </c>
      <c r="J43">
        <f t="shared" si="16"/>
        <v>255</v>
      </c>
      <c r="K43">
        <f t="shared" si="17"/>
        <v>256</v>
      </c>
      <c r="L43">
        <f t="shared" si="18"/>
        <v>257</v>
      </c>
      <c r="M43">
        <f t="shared" si="19"/>
        <v>258</v>
      </c>
      <c r="O43" t="str">
        <f t="shared" si="20"/>
        <v>=a253</v>
      </c>
      <c r="P43" t="str">
        <f t="shared" si="21"/>
        <v>=a254</v>
      </c>
      <c r="Q43" t="str">
        <f t="shared" si="22"/>
        <v>=a255</v>
      </c>
      <c r="R43" t="str">
        <f t="shared" si="23"/>
        <v>=a256</v>
      </c>
      <c r="S43" t="str">
        <f t="shared" si="24"/>
        <v>=a257</v>
      </c>
      <c r="T43" t="str">
        <f t="shared" si="25"/>
        <v>=a258</v>
      </c>
      <c r="V43">
        <f>A253</f>
        <v>0</v>
      </c>
      <c r="W43">
        <f>A254</f>
        <v>0</v>
      </c>
      <c r="X43">
        <f>A255</f>
        <v>0</v>
      </c>
      <c r="Y43">
        <f>A256</f>
        <v>0</v>
      </c>
      <c r="Z43">
        <f>A257</f>
        <v>0</v>
      </c>
      <c r="AA43">
        <f>A258</f>
        <v>0</v>
      </c>
    </row>
    <row r="44" spans="1:27" x14ac:dyDescent="0.2">
      <c r="A44" t="s">
        <v>14</v>
      </c>
      <c r="H44">
        <f t="shared" si="14"/>
        <v>259</v>
      </c>
      <c r="I44">
        <f t="shared" si="15"/>
        <v>260</v>
      </c>
      <c r="J44">
        <f t="shared" si="16"/>
        <v>261</v>
      </c>
      <c r="K44">
        <f t="shared" si="17"/>
        <v>262</v>
      </c>
      <c r="L44">
        <f t="shared" si="18"/>
        <v>263</v>
      </c>
      <c r="M44">
        <f t="shared" si="19"/>
        <v>264</v>
      </c>
      <c r="O44" t="str">
        <f t="shared" si="20"/>
        <v>=a259</v>
      </c>
      <c r="P44" t="str">
        <f t="shared" si="21"/>
        <v>=a260</v>
      </c>
      <c r="Q44" t="str">
        <f t="shared" si="22"/>
        <v>=a261</v>
      </c>
      <c r="R44" t="str">
        <f t="shared" si="23"/>
        <v>=a262</v>
      </c>
      <c r="S44" t="str">
        <f t="shared" si="24"/>
        <v>=a263</v>
      </c>
      <c r="T44" t="str">
        <f t="shared" si="25"/>
        <v>=a264</v>
      </c>
      <c r="V44">
        <f>A259</f>
        <v>0</v>
      </c>
      <c r="W44">
        <f>A260</f>
        <v>0</v>
      </c>
      <c r="X44">
        <f>A261</f>
        <v>0</v>
      </c>
      <c r="Y44">
        <f>A262</f>
        <v>0</v>
      </c>
      <c r="Z44">
        <f>A263</f>
        <v>0</v>
      </c>
      <c r="AA44">
        <f>A264</f>
        <v>0</v>
      </c>
    </row>
    <row r="45" spans="1:27" x14ac:dyDescent="0.2">
      <c r="A45" t="s">
        <v>5</v>
      </c>
      <c r="H45">
        <f t="shared" si="14"/>
        <v>265</v>
      </c>
      <c r="I45">
        <f t="shared" si="15"/>
        <v>266</v>
      </c>
      <c r="J45">
        <f t="shared" si="16"/>
        <v>267</v>
      </c>
      <c r="K45">
        <f t="shared" si="17"/>
        <v>268</v>
      </c>
      <c r="L45">
        <f t="shared" si="18"/>
        <v>269</v>
      </c>
      <c r="M45">
        <f t="shared" si="19"/>
        <v>270</v>
      </c>
      <c r="O45" t="str">
        <f t="shared" si="20"/>
        <v>=a265</v>
      </c>
      <c r="P45" t="str">
        <f t="shared" si="21"/>
        <v>=a266</v>
      </c>
      <c r="Q45" t="str">
        <f t="shared" si="22"/>
        <v>=a267</v>
      </c>
      <c r="R45" t="str">
        <f t="shared" si="23"/>
        <v>=a268</v>
      </c>
      <c r="S45" t="str">
        <f t="shared" si="24"/>
        <v>=a269</v>
      </c>
      <c r="T45" t="str">
        <f t="shared" si="25"/>
        <v>=a270</v>
      </c>
      <c r="V45">
        <f>A265</f>
        <v>0</v>
      </c>
      <c r="W45">
        <f>A266</f>
        <v>0</v>
      </c>
      <c r="X45">
        <f>A267</f>
        <v>0</v>
      </c>
      <c r="Y45">
        <f>A268</f>
        <v>0</v>
      </c>
      <c r="Z45">
        <f>A269</f>
        <v>0</v>
      </c>
      <c r="AA45">
        <f>A270</f>
        <v>0</v>
      </c>
    </row>
    <row r="46" spans="1:27" x14ac:dyDescent="0.2">
      <c r="A46" t="s">
        <v>2</v>
      </c>
      <c r="H46">
        <f t="shared" si="14"/>
        <v>271</v>
      </c>
      <c r="I46">
        <f t="shared" si="15"/>
        <v>272</v>
      </c>
      <c r="J46">
        <f t="shared" si="16"/>
        <v>273</v>
      </c>
      <c r="K46">
        <f t="shared" si="17"/>
        <v>274</v>
      </c>
      <c r="L46">
        <f t="shared" si="18"/>
        <v>275</v>
      </c>
      <c r="M46">
        <f t="shared" si="19"/>
        <v>276</v>
      </c>
      <c r="O46" t="str">
        <f t="shared" si="20"/>
        <v>=a271</v>
      </c>
      <c r="P46" t="str">
        <f t="shared" si="21"/>
        <v>=a272</v>
      </c>
      <c r="Q46" t="str">
        <f t="shared" si="22"/>
        <v>=a273</v>
      </c>
      <c r="R46" t="str">
        <f t="shared" si="23"/>
        <v>=a274</v>
      </c>
      <c r="S46" t="str">
        <f t="shared" si="24"/>
        <v>=a275</v>
      </c>
      <c r="T46" t="str">
        <f t="shared" si="25"/>
        <v>=a276</v>
      </c>
      <c r="V46">
        <f>A271</f>
        <v>0</v>
      </c>
      <c r="W46">
        <f>A272</f>
        <v>0</v>
      </c>
      <c r="X46">
        <f>A273</f>
        <v>0</v>
      </c>
      <c r="Y46">
        <f>A274</f>
        <v>0</v>
      </c>
      <c r="Z46">
        <f>A275</f>
        <v>0</v>
      </c>
      <c r="AA46">
        <f>A276</f>
        <v>0</v>
      </c>
    </row>
    <row r="47" spans="1:27" x14ac:dyDescent="0.2">
      <c r="A47" s="3">
        <v>22678</v>
      </c>
      <c r="H47">
        <f t="shared" si="14"/>
        <v>277</v>
      </c>
      <c r="I47">
        <f t="shared" si="15"/>
        <v>278</v>
      </c>
      <c r="J47">
        <f t="shared" si="16"/>
        <v>279</v>
      </c>
      <c r="K47">
        <f t="shared" si="17"/>
        <v>280</v>
      </c>
      <c r="L47">
        <f t="shared" si="18"/>
        <v>281</v>
      </c>
      <c r="M47">
        <f t="shared" si="19"/>
        <v>282</v>
      </c>
      <c r="O47" t="str">
        <f t="shared" si="20"/>
        <v>=a277</v>
      </c>
      <c r="P47" t="str">
        <f t="shared" si="21"/>
        <v>=a278</v>
      </c>
      <c r="Q47" t="str">
        <f t="shared" si="22"/>
        <v>=a279</v>
      </c>
      <c r="R47" t="str">
        <f t="shared" si="23"/>
        <v>=a280</v>
      </c>
      <c r="S47" t="str">
        <f t="shared" si="24"/>
        <v>=a281</v>
      </c>
      <c r="T47" t="str">
        <f t="shared" si="25"/>
        <v>=a282</v>
      </c>
      <c r="V47">
        <f>A277</f>
        <v>0</v>
      </c>
      <c r="W47">
        <f>A278</f>
        <v>0</v>
      </c>
      <c r="X47">
        <f>A279</f>
        <v>0</v>
      </c>
      <c r="Y47">
        <f>A280</f>
        <v>0</v>
      </c>
      <c r="Z47">
        <f>A281</f>
        <v>0</v>
      </c>
      <c r="AA47">
        <f>A282</f>
        <v>0</v>
      </c>
    </row>
    <row r="48" spans="1:27" x14ac:dyDescent="0.2">
      <c r="A48" t="s">
        <v>3</v>
      </c>
      <c r="H48">
        <f t="shared" si="14"/>
        <v>283</v>
      </c>
      <c r="I48">
        <f t="shared" si="15"/>
        <v>284</v>
      </c>
      <c r="J48">
        <f t="shared" si="16"/>
        <v>285</v>
      </c>
      <c r="K48">
        <f t="shared" si="17"/>
        <v>286</v>
      </c>
      <c r="L48">
        <f t="shared" si="18"/>
        <v>287</v>
      </c>
      <c r="M48">
        <f t="shared" si="19"/>
        <v>288</v>
      </c>
      <c r="O48" t="str">
        <f t="shared" si="20"/>
        <v>=a283</v>
      </c>
      <c r="P48" t="str">
        <f t="shared" si="21"/>
        <v>=a284</v>
      </c>
      <c r="Q48" t="str">
        <f t="shared" si="22"/>
        <v>=a285</v>
      </c>
      <c r="R48" t="str">
        <f t="shared" si="23"/>
        <v>=a286</v>
      </c>
      <c r="S48" t="str">
        <f t="shared" si="24"/>
        <v>=a287</v>
      </c>
      <c r="T48" t="str">
        <f t="shared" si="25"/>
        <v>=a288</v>
      </c>
      <c r="V48">
        <f>A283</f>
        <v>0</v>
      </c>
      <c r="W48">
        <f>A284</f>
        <v>0</v>
      </c>
      <c r="X48">
        <f>A285</f>
        <v>0</v>
      </c>
      <c r="Y48">
        <f>A286</f>
        <v>0</v>
      </c>
      <c r="Z48">
        <f>A287</f>
        <v>0</v>
      </c>
      <c r="AA48">
        <f>A288</f>
        <v>0</v>
      </c>
    </row>
    <row r="49" spans="1:27" x14ac:dyDescent="0.2">
      <c r="A49" s="1">
        <v>45779</v>
      </c>
      <c r="H49">
        <f t="shared" si="14"/>
        <v>289</v>
      </c>
      <c r="I49">
        <f t="shared" si="15"/>
        <v>290</v>
      </c>
      <c r="J49">
        <f t="shared" si="16"/>
        <v>291</v>
      </c>
      <c r="K49">
        <f t="shared" si="17"/>
        <v>292</v>
      </c>
      <c r="L49">
        <f t="shared" si="18"/>
        <v>293</v>
      </c>
      <c r="M49">
        <f t="shared" si="19"/>
        <v>294</v>
      </c>
      <c r="O49" t="str">
        <f t="shared" si="20"/>
        <v>=a289</v>
      </c>
      <c r="P49" t="str">
        <f t="shared" si="21"/>
        <v>=a290</v>
      </c>
      <c r="Q49" t="str">
        <f t="shared" si="22"/>
        <v>=a291</v>
      </c>
      <c r="R49" t="str">
        <f t="shared" si="23"/>
        <v>=a292</v>
      </c>
      <c r="S49" t="str">
        <f t="shared" si="24"/>
        <v>=a293</v>
      </c>
      <c r="T49" t="str">
        <f t="shared" si="25"/>
        <v>=a294</v>
      </c>
      <c r="V49">
        <f>A289</f>
        <v>0</v>
      </c>
      <c r="W49">
        <f>A290</f>
        <v>0</v>
      </c>
      <c r="X49">
        <f>A291</f>
        <v>0</v>
      </c>
      <c r="Y49">
        <f>A292</f>
        <v>0</v>
      </c>
      <c r="Z49">
        <f>A293</f>
        <v>0</v>
      </c>
      <c r="AA49">
        <f>A294</f>
        <v>0</v>
      </c>
    </row>
    <row r="50" spans="1:27" x14ac:dyDescent="0.2">
      <c r="A50" t="s">
        <v>15</v>
      </c>
      <c r="H50">
        <f t="shared" si="14"/>
        <v>295</v>
      </c>
      <c r="I50">
        <f t="shared" si="15"/>
        <v>296</v>
      </c>
      <c r="J50">
        <f t="shared" si="16"/>
        <v>297</v>
      </c>
      <c r="K50">
        <f t="shared" si="17"/>
        <v>298</v>
      </c>
      <c r="L50">
        <f t="shared" si="18"/>
        <v>299</v>
      </c>
      <c r="M50">
        <f t="shared" si="19"/>
        <v>300</v>
      </c>
      <c r="O50" t="str">
        <f t="shared" si="20"/>
        <v>=a295</v>
      </c>
      <c r="P50" t="str">
        <f t="shared" si="21"/>
        <v>=a296</v>
      </c>
      <c r="Q50" t="str">
        <f t="shared" si="22"/>
        <v>=a297</v>
      </c>
      <c r="R50" t="str">
        <f t="shared" si="23"/>
        <v>=a298</v>
      </c>
      <c r="S50" t="str">
        <f t="shared" si="24"/>
        <v>=a299</v>
      </c>
      <c r="T50" t="str">
        <f t="shared" si="25"/>
        <v>=a300</v>
      </c>
      <c r="V50">
        <f>A295</f>
        <v>0</v>
      </c>
      <c r="W50">
        <f>A296</f>
        <v>0</v>
      </c>
      <c r="X50">
        <f>A297</f>
        <v>0</v>
      </c>
      <c r="Y50">
        <f>A298</f>
        <v>0</v>
      </c>
      <c r="Z50">
        <f>A299</f>
        <v>0</v>
      </c>
      <c r="AA50">
        <f>A300</f>
        <v>0</v>
      </c>
    </row>
    <row r="51" spans="1:27" x14ac:dyDescent="0.2">
      <c r="A51" t="s">
        <v>5</v>
      </c>
    </row>
    <row r="52" spans="1:27" x14ac:dyDescent="0.2">
      <c r="A52" t="s">
        <v>2</v>
      </c>
    </row>
    <row r="53" spans="1:27" x14ac:dyDescent="0.2">
      <c r="A53" s="3">
        <v>26119</v>
      </c>
    </row>
    <row r="54" spans="1:27" x14ac:dyDescent="0.2">
      <c r="A54" t="s">
        <v>3</v>
      </c>
    </row>
    <row r="55" spans="1:27" x14ac:dyDescent="0.2">
      <c r="A55" s="1">
        <v>45780</v>
      </c>
    </row>
    <row r="56" spans="1:27" x14ac:dyDescent="0.2">
      <c r="A56" t="s">
        <v>16</v>
      </c>
    </row>
    <row r="57" spans="1:27" x14ac:dyDescent="0.2">
      <c r="A57" t="s">
        <v>5</v>
      </c>
    </row>
    <row r="58" spans="1:27" x14ac:dyDescent="0.2">
      <c r="A58" t="s">
        <v>2</v>
      </c>
    </row>
    <row r="59" spans="1:27" x14ac:dyDescent="0.2">
      <c r="A59" s="3">
        <v>8715.5</v>
      </c>
    </row>
    <row r="60" spans="1:27" x14ac:dyDescent="0.2">
      <c r="A60" t="s">
        <v>3</v>
      </c>
    </row>
    <row r="61" spans="1:27" x14ac:dyDescent="0.2">
      <c r="A61" s="1">
        <v>45782</v>
      </c>
    </row>
    <row r="62" spans="1:27" x14ac:dyDescent="0.2">
      <c r="A62" t="s">
        <v>17</v>
      </c>
    </row>
    <row r="63" spans="1:27" x14ac:dyDescent="0.2">
      <c r="A63" t="s">
        <v>5</v>
      </c>
    </row>
    <row r="64" spans="1:27" x14ac:dyDescent="0.2">
      <c r="A64" t="s">
        <v>2</v>
      </c>
    </row>
    <row r="65" spans="1:1" x14ac:dyDescent="0.2">
      <c r="A65" s="3">
        <v>10449</v>
      </c>
    </row>
    <row r="66" spans="1:1" x14ac:dyDescent="0.2">
      <c r="A66" t="s">
        <v>3</v>
      </c>
    </row>
    <row r="67" spans="1:1" x14ac:dyDescent="0.2">
      <c r="A67" s="1">
        <v>45783</v>
      </c>
    </row>
    <row r="68" spans="1:1" x14ac:dyDescent="0.2">
      <c r="A68" t="s">
        <v>18</v>
      </c>
    </row>
    <row r="69" spans="1:1" x14ac:dyDescent="0.2">
      <c r="A69" t="s">
        <v>5</v>
      </c>
    </row>
    <row r="70" spans="1:1" x14ac:dyDescent="0.2">
      <c r="A70" t="s">
        <v>2</v>
      </c>
    </row>
    <row r="71" spans="1:1" x14ac:dyDescent="0.2">
      <c r="A71">
        <v>920</v>
      </c>
    </row>
    <row r="72" spans="1:1" x14ac:dyDescent="0.2">
      <c r="A72" t="s">
        <v>3</v>
      </c>
    </row>
    <row r="73" spans="1:1" x14ac:dyDescent="0.2">
      <c r="A73" s="1">
        <v>45783</v>
      </c>
    </row>
    <row r="74" spans="1:1" x14ac:dyDescent="0.2">
      <c r="A74" t="s">
        <v>19</v>
      </c>
    </row>
    <row r="75" spans="1:1" x14ac:dyDescent="0.2">
      <c r="A75" t="s">
        <v>5</v>
      </c>
    </row>
    <row r="76" spans="1:1" x14ac:dyDescent="0.2">
      <c r="A76" t="s">
        <v>2</v>
      </c>
    </row>
    <row r="77" spans="1:1" x14ac:dyDescent="0.2">
      <c r="A77" s="3">
        <v>33433</v>
      </c>
    </row>
    <row r="78" spans="1:1" x14ac:dyDescent="0.2">
      <c r="A78" t="s">
        <v>3</v>
      </c>
    </row>
    <row r="79" spans="1:1" x14ac:dyDescent="0.2">
      <c r="A79" s="1">
        <v>45783</v>
      </c>
    </row>
    <row r="80" spans="1:1" x14ac:dyDescent="0.2">
      <c r="A80" t="s">
        <v>20</v>
      </c>
    </row>
    <row r="81" spans="1:1" x14ac:dyDescent="0.2">
      <c r="A81" t="s">
        <v>5</v>
      </c>
    </row>
    <row r="82" spans="1:1" x14ac:dyDescent="0.2">
      <c r="A82" t="s">
        <v>2</v>
      </c>
    </row>
    <row r="83" spans="1:1" x14ac:dyDescent="0.2">
      <c r="A83" s="3">
        <v>9938.5</v>
      </c>
    </row>
    <row r="84" spans="1:1" x14ac:dyDescent="0.2">
      <c r="A84" t="s">
        <v>3</v>
      </c>
    </row>
    <row r="85" spans="1:1" x14ac:dyDescent="0.2">
      <c r="A85" s="1">
        <v>45797</v>
      </c>
    </row>
    <row r="86" spans="1:1" x14ac:dyDescent="0.2">
      <c r="A86" t="s">
        <v>21</v>
      </c>
    </row>
    <row r="87" spans="1:1" x14ac:dyDescent="0.2">
      <c r="A87" t="s">
        <v>5</v>
      </c>
    </row>
    <row r="88" spans="1:1" x14ac:dyDescent="0.2">
      <c r="A88" t="s">
        <v>2</v>
      </c>
    </row>
    <row r="89" spans="1:1" x14ac:dyDescent="0.2">
      <c r="A89" s="3">
        <v>13320</v>
      </c>
    </row>
    <row r="90" spans="1:1" x14ac:dyDescent="0.2">
      <c r="A90" t="s">
        <v>3</v>
      </c>
    </row>
    <row r="91" spans="1:1" x14ac:dyDescent="0.2">
      <c r="A91" s="1">
        <v>45784</v>
      </c>
    </row>
    <row r="92" spans="1:1" x14ac:dyDescent="0.2">
      <c r="A92" t="s">
        <v>22</v>
      </c>
    </row>
    <row r="93" spans="1:1" x14ac:dyDescent="0.2">
      <c r="A93" t="s">
        <v>23</v>
      </c>
    </row>
    <row r="94" spans="1:1" x14ac:dyDescent="0.2">
      <c r="A94" t="s">
        <v>24</v>
      </c>
    </row>
    <row r="95" spans="1:1" x14ac:dyDescent="0.2">
      <c r="A95" s="3">
        <v>6700</v>
      </c>
    </row>
    <row r="96" spans="1:1" x14ac:dyDescent="0.2">
      <c r="A96" t="s">
        <v>3</v>
      </c>
    </row>
    <row r="97" spans="1:1" x14ac:dyDescent="0.2">
      <c r="A97" s="1">
        <v>45786</v>
      </c>
    </row>
    <row r="98" spans="1:1" x14ac:dyDescent="0.2">
      <c r="A98" t="s">
        <v>25</v>
      </c>
    </row>
    <row r="99" spans="1:1" x14ac:dyDescent="0.2">
      <c r="A99" t="s">
        <v>5</v>
      </c>
    </row>
    <row r="100" spans="1:1" x14ac:dyDescent="0.2">
      <c r="A100" t="s">
        <v>2</v>
      </c>
    </row>
    <row r="101" spans="1:1" x14ac:dyDescent="0.2">
      <c r="A101" s="3">
        <v>43262</v>
      </c>
    </row>
    <row r="102" spans="1:1" x14ac:dyDescent="0.2">
      <c r="A102" t="s">
        <v>3</v>
      </c>
    </row>
    <row r="103" spans="1:1" x14ac:dyDescent="0.2">
      <c r="A103" s="1">
        <v>45790</v>
      </c>
    </row>
    <row r="104" spans="1:1" x14ac:dyDescent="0.2">
      <c r="A104" t="s">
        <v>26</v>
      </c>
    </row>
    <row r="105" spans="1:1" x14ac:dyDescent="0.2">
      <c r="A105" t="s">
        <v>7</v>
      </c>
    </row>
    <row r="106" spans="1:1" x14ac:dyDescent="0.2">
      <c r="A106" t="s">
        <v>2</v>
      </c>
    </row>
    <row r="107" spans="1:1" x14ac:dyDescent="0.2">
      <c r="A107" s="3">
        <v>57780</v>
      </c>
    </row>
    <row r="108" spans="1:1" x14ac:dyDescent="0.2">
      <c r="A108" t="s">
        <v>3</v>
      </c>
    </row>
    <row r="109" spans="1:1" x14ac:dyDescent="0.2">
      <c r="A109" s="1">
        <v>45792</v>
      </c>
    </row>
    <row r="110" spans="1:1" x14ac:dyDescent="0.2">
      <c r="A110" t="s">
        <v>27</v>
      </c>
    </row>
    <row r="111" spans="1:1" x14ac:dyDescent="0.2">
      <c r="A111" t="s">
        <v>5</v>
      </c>
    </row>
    <row r="112" spans="1:1" x14ac:dyDescent="0.2">
      <c r="A112" t="s">
        <v>2</v>
      </c>
    </row>
    <row r="113" spans="1:1" x14ac:dyDescent="0.2">
      <c r="A113" s="3">
        <v>58923</v>
      </c>
    </row>
    <row r="114" spans="1:1" x14ac:dyDescent="0.2">
      <c r="A114" t="s">
        <v>3</v>
      </c>
    </row>
    <row r="115" spans="1:1" x14ac:dyDescent="0.2">
      <c r="A115" s="1">
        <v>45795</v>
      </c>
    </row>
    <row r="116" spans="1:1" x14ac:dyDescent="0.2">
      <c r="A116" t="s">
        <v>28</v>
      </c>
    </row>
    <row r="117" spans="1:1" x14ac:dyDescent="0.2">
      <c r="A117" t="s">
        <v>5</v>
      </c>
    </row>
    <row r="118" spans="1:1" x14ac:dyDescent="0.2">
      <c r="A118" t="s">
        <v>2</v>
      </c>
    </row>
    <row r="119" spans="1:1" x14ac:dyDescent="0.2">
      <c r="A119" s="3">
        <v>17393</v>
      </c>
    </row>
    <row r="120" spans="1:1" x14ac:dyDescent="0.2">
      <c r="A120" t="s">
        <v>3</v>
      </c>
    </row>
    <row r="121" spans="1:1" x14ac:dyDescent="0.2">
      <c r="A121" s="1">
        <v>45775</v>
      </c>
    </row>
    <row r="122" spans="1:1" x14ac:dyDescent="0.2">
      <c r="A122" t="s">
        <v>29</v>
      </c>
    </row>
    <row r="123" spans="1:1" x14ac:dyDescent="0.2">
      <c r="A123" t="s">
        <v>30</v>
      </c>
    </row>
    <row r="124" spans="1:1" x14ac:dyDescent="0.2">
      <c r="A124" t="s">
        <v>31</v>
      </c>
    </row>
    <row r="125" spans="1:1" x14ac:dyDescent="0.2">
      <c r="A125" s="3">
        <v>7169</v>
      </c>
    </row>
    <row r="126" spans="1:1" x14ac:dyDescent="0.2">
      <c r="A126" t="s">
        <v>32</v>
      </c>
    </row>
    <row r="127" spans="1:1" x14ac:dyDescent="0.2">
      <c r="A127" s="1">
        <v>45773</v>
      </c>
    </row>
    <row r="128" spans="1:1" x14ac:dyDescent="0.2">
      <c r="A128" t="s">
        <v>33</v>
      </c>
    </row>
    <row r="129" spans="1:1" x14ac:dyDescent="0.2">
      <c r="A129" t="s">
        <v>23</v>
      </c>
    </row>
    <row r="130" spans="1:1" x14ac:dyDescent="0.2">
      <c r="A130" t="s">
        <v>34</v>
      </c>
    </row>
    <row r="131" spans="1:1" x14ac:dyDescent="0.2">
      <c r="A131" s="3">
        <v>9229</v>
      </c>
    </row>
    <row r="132" spans="1:1" x14ac:dyDescent="0.2">
      <c r="A132" t="s">
        <v>3</v>
      </c>
    </row>
    <row r="133" spans="1:1" x14ac:dyDescent="0.2">
      <c r="A133" s="1">
        <v>45776</v>
      </c>
    </row>
    <row r="134" spans="1:1" x14ac:dyDescent="0.2">
      <c r="A134" t="s">
        <v>35</v>
      </c>
    </row>
    <row r="135" spans="1:1" x14ac:dyDescent="0.2">
      <c r="A135" t="s">
        <v>5</v>
      </c>
    </row>
    <row r="136" spans="1:1" x14ac:dyDescent="0.2">
      <c r="A136" t="s">
        <v>2</v>
      </c>
    </row>
    <row r="137" spans="1:1" x14ac:dyDescent="0.2">
      <c r="A137" s="3">
        <v>43217</v>
      </c>
    </row>
    <row r="138" spans="1:1" x14ac:dyDescent="0.2">
      <c r="A138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27E0-512C-4269-81C2-55923CDD5FA4}">
  <dimension ref="A1:R24"/>
  <sheetViews>
    <sheetView topLeftCell="D1" workbookViewId="0">
      <selection activeCell="K6" sqref="K6"/>
    </sheetView>
  </sheetViews>
  <sheetFormatPr defaultRowHeight="14.25" x14ac:dyDescent="0.2"/>
  <cols>
    <col min="1" max="1" width="9.375" bestFit="1" customWidth="1"/>
    <col min="2" max="2" width="15.375" bestFit="1" customWidth="1"/>
    <col min="3" max="3" width="35.375" bestFit="1" customWidth="1"/>
    <col min="4" max="4" width="25.375" bestFit="1" customWidth="1"/>
    <col min="5" max="5" width="10.5" style="3" bestFit="1" customWidth="1"/>
    <col min="6" max="6" width="10.375" bestFit="1" customWidth="1"/>
    <col min="8" max="8" width="10.125" bestFit="1" customWidth="1"/>
    <col min="10" max="10" width="2.875" bestFit="1" customWidth="1"/>
    <col min="11" max="11" width="33.625" bestFit="1" customWidth="1"/>
    <col min="12" max="12" width="68" bestFit="1" customWidth="1"/>
    <col min="13" max="13" width="5.875" hidden="1" customWidth="1"/>
    <col min="14" max="14" width="5.25" hidden="1" customWidth="1"/>
    <col min="15" max="15" width="11.125" bestFit="1" customWidth="1"/>
    <col min="16" max="16" width="10.25" bestFit="1" customWidth="1"/>
    <col min="17" max="17" width="4.25" bestFit="1" customWidth="1"/>
    <col min="18" max="18" width="10.125" bestFit="1" customWidth="1"/>
  </cols>
  <sheetData>
    <row r="1" spans="1:18" x14ac:dyDescent="0.2">
      <c r="A1" t="s">
        <v>36</v>
      </c>
      <c r="B1" t="s">
        <v>37</v>
      </c>
      <c r="C1" s="2" t="s">
        <v>38</v>
      </c>
      <c r="D1" t="s">
        <v>39</v>
      </c>
      <c r="E1" s="3" t="s">
        <v>40</v>
      </c>
      <c r="F1" t="s">
        <v>41</v>
      </c>
      <c r="H1" t="s">
        <v>44</v>
      </c>
      <c r="K1" t="s">
        <v>45</v>
      </c>
      <c r="M1" t="s">
        <v>46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</row>
    <row r="2" spans="1:18" x14ac:dyDescent="0.2">
      <c r="A2" s="1">
        <v>45773</v>
      </c>
      <c r="B2" t="s">
        <v>33</v>
      </c>
      <c r="C2" t="s">
        <v>23</v>
      </c>
      <c r="D2" t="s">
        <v>34</v>
      </c>
      <c r="E2" s="3">
        <v>9229</v>
      </c>
      <c r="F2" t="s">
        <v>3</v>
      </c>
      <c r="H2" s="3">
        <f t="shared" ref="H2:H23" si="0">E2*1.2</f>
        <v>11074.8</v>
      </c>
      <c r="J2">
        <v>1</v>
      </c>
      <c r="K2" t="s">
        <v>52</v>
      </c>
      <c r="L2" t="str">
        <f>K2&amp;" เลขที่ "&amp;B2&amp;" วันที่ "&amp;TEXT(A2,"DD/MM/YYYY")</f>
        <v>อุปกรณ์ของใช้ในสาขา เลขที่  EXP2025040048 วันที่ 26/04/2025</v>
      </c>
      <c r="M2">
        <v>1</v>
      </c>
      <c r="O2" s="3">
        <f t="shared" ref="O2:O23" si="1">H2</f>
        <v>11074.8</v>
      </c>
      <c r="Q2" s="4">
        <v>7.0000000000000007E-2</v>
      </c>
      <c r="R2" s="3">
        <f t="shared" ref="R2:R23" si="2">O2</f>
        <v>11074.8</v>
      </c>
    </row>
    <row r="3" spans="1:18" x14ac:dyDescent="0.2">
      <c r="A3" s="1">
        <v>45775</v>
      </c>
      <c r="B3" t="s">
        <v>29</v>
      </c>
      <c r="C3" t="s">
        <v>30</v>
      </c>
      <c r="D3" t="s">
        <v>31</v>
      </c>
      <c r="E3" s="3">
        <v>7169</v>
      </c>
      <c r="F3" t="s">
        <v>32</v>
      </c>
      <c r="H3" s="3">
        <f t="shared" si="0"/>
        <v>8602.7999999999993</v>
      </c>
      <c r="J3">
        <v>2</v>
      </c>
      <c r="K3" t="s">
        <v>52</v>
      </c>
      <c r="L3" t="str">
        <f t="shared" ref="L3:L23" si="3">K3&amp;" เลขที่ "&amp;B3&amp;" วันที่ "&amp;TEXT(A3,"DD/MM/YYYY")</f>
        <v>อุปกรณ์ของใช้ในสาขา เลขที่  EXP2025040049  วันที่ 28/04/2025</v>
      </c>
      <c r="M3">
        <v>1</v>
      </c>
      <c r="O3" s="3">
        <f t="shared" si="1"/>
        <v>8602.7999999999993</v>
      </c>
      <c r="Q3" s="4">
        <v>7.0000000000000007E-2</v>
      </c>
      <c r="R3" s="3">
        <f t="shared" si="2"/>
        <v>8602.7999999999993</v>
      </c>
    </row>
    <row r="4" spans="1:18" x14ac:dyDescent="0.2">
      <c r="A4" s="1">
        <v>45776</v>
      </c>
      <c r="B4" t="s">
        <v>35</v>
      </c>
      <c r="C4" t="s">
        <v>5</v>
      </c>
      <c r="D4" t="s">
        <v>2</v>
      </c>
      <c r="E4" s="3">
        <v>43217</v>
      </c>
      <c r="F4" t="s">
        <v>3</v>
      </c>
      <c r="H4" s="3">
        <f t="shared" si="0"/>
        <v>51860.4</v>
      </c>
      <c r="J4">
        <v>3</v>
      </c>
      <c r="K4" s="5" t="s">
        <v>55</v>
      </c>
      <c r="L4" t="str">
        <f t="shared" si="3"/>
        <v>สินค้าอุปโภคบริโภคสำหรับจำหน่าย เลขที่  EXP2025040047 วันที่ 29/04/2025</v>
      </c>
      <c r="M4">
        <v>1</v>
      </c>
      <c r="O4" s="3">
        <f t="shared" si="1"/>
        <v>51860.4</v>
      </c>
      <c r="Q4" s="4">
        <v>7.0000000000000007E-2</v>
      </c>
      <c r="R4" s="3">
        <f t="shared" si="2"/>
        <v>51860.4</v>
      </c>
    </row>
    <row r="5" spans="1:18" x14ac:dyDescent="0.2">
      <c r="A5" s="1">
        <v>45778</v>
      </c>
      <c r="B5" t="s">
        <v>14</v>
      </c>
      <c r="C5" t="s">
        <v>5</v>
      </c>
      <c r="D5" t="s">
        <v>2</v>
      </c>
      <c r="E5" s="3">
        <v>22678</v>
      </c>
      <c r="F5" t="s">
        <v>3</v>
      </c>
      <c r="H5" s="3">
        <f t="shared" si="0"/>
        <v>27213.599999999999</v>
      </c>
      <c r="J5">
        <v>4</v>
      </c>
      <c r="K5" s="5" t="s">
        <v>55</v>
      </c>
      <c r="L5" t="str">
        <f t="shared" si="3"/>
        <v>สินค้าอุปโภคบริโภคสำหรับจำหน่าย เลขที่  EXP2025050013 วันที่ 01/05/2025</v>
      </c>
      <c r="M5">
        <v>1</v>
      </c>
      <c r="O5" s="3">
        <f t="shared" si="1"/>
        <v>27213.599999999999</v>
      </c>
      <c r="Q5" s="4">
        <v>7.0000000000000007E-2</v>
      </c>
      <c r="R5" s="3">
        <f t="shared" si="2"/>
        <v>27213.599999999999</v>
      </c>
    </row>
    <row r="6" spans="1:18" x14ac:dyDescent="0.2">
      <c r="A6" s="1">
        <v>45779</v>
      </c>
      <c r="B6" t="s">
        <v>15</v>
      </c>
      <c r="C6" t="s">
        <v>5</v>
      </c>
      <c r="D6" t="s">
        <v>2</v>
      </c>
      <c r="E6" s="3">
        <v>26119</v>
      </c>
      <c r="F6" t="s">
        <v>3</v>
      </c>
      <c r="H6" s="3">
        <f t="shared" si="0"/>
        <v>31342.799999999999</v>
      </c>
      <c r="J6">
        <v>5</v>
      </c>
      <c r="K6" s="5" t="s">
        <v>55</v>
      </c>
      <c r="L6" t="str">
        <f t="shared" si="3"/>
        <v>สินค้าอุปโภคบริโภคสำหรับจำหน่าย เลขที่  EXP2025050012 วันที่ 02/05/2025</v>
      </c>
      <c r="M6">
        <v>1</v>
      </c>
      <c r="O6" s="3">
        <f t="shared" si="1"/>
        <v>31342.799999999999</v>
      </c>
      <c r="Q6" s="4">
        <v>7.0000000000000007E-2</v>
      </c>
      <c r="R6" s="3">
        <f t="shared" si="2"/>
        <v>31342.799999999999</v>
      </c>
    </row>
    <row r="7" spans="1:18" x14ac:dyDescent="0.2">
      <c r="A7" s="1">
        <v>45780</v>
      </c>
      <c r="B7" t="s">
        <v>16</v>
      </c>
      <c r="C7" t="s">
        <v>5</v>
      </c>
      <c r="D7" t="s">
        <v>2</v>
      </c>
      <c r="E7" s="3">
        <v>8715.5</v>
      </c>
      <c r="F7" t="s">
        <v>3</v>
      </c>
      <c r="H7" s="3">
        <f t="shared" si="0"/>
        <v>10458.6</v>
      </c>
      <c r="J7">
        <v>6</v>
      </c>
      <c r="K7" s="5" t="s">
        <v>55</v>
      </c>
      <c r="L7" t="str">
        <f t="shared" si="3"/>
        <v>สินค้าอุปโภคบริโภคสำหรับจำหน่าย เลขที่  EXP2025050011 วันที่ 03/05/2025</v>
      </c>
      <c r="M7">
        <v>1</v>
      </c>
      <c r="O7" s="3">
        <f t="shared" si="1"/>
        <v>10458.6</v>
      </c>
      <c r="Q7" s="4">
        <v>7.0000000000000007E-2</v>
      </c>
      <c r="R7" s="3">
        <f t="shared" si="2"/>
        <v>10458.6</v>
      </c>
    </row>
    <row r="8" spans="1:18" x14ac:dyDescent="0.2">
      <c r="A8" s="1">
        <v>45782</v>
      </c>
      <c r="B8" t="s">
        <v>17</v>
      </c>
      <c r="C8" t="s">
        <v>5</v>
      </c>
      <c r="D8" t="s">
        <v>2</v>
      </c>
      <c r="E8" s="3">
        <v>10449</v>
      </c>
      <c r="F8" t="s">
        <v>3</v>
      </c>
      <c r="H8" s="3">
        <f t="shared" si="0"/>
        <v>12538.8</v>
      </c>
      <c r="J8">
        <v>7</v>
      </c>
      <c r="K8" s="5" t="s">
        <v>55</v>
      </c>
      <c r="L8" t="str">
        <f t="shared" si="3"/>
        <v>สินค้าอุปโภคบริโภคสำหรับจำหน่าย เลขที่  EXP2025050010 วันที่ 05/05/2025</v>
      </c>
      <c r="M8">
        <v>1</v>
      </c>
      <c r="O8" s="3">
        <f t="shared" si="1"/>
        <v>12538.8</v>
      </c>
      <c r="Q8" s="4">
        <v>7.0000000000000007E-2</v>
      </c>
      <c r="R8" s="3">
        <f t="shared" si="2"/>
        <v>12538.8</v>
      </c>
    </row>
    <row r="9" spans="1:18" x14ac:dyDescent="0.2">
      <c r="A9" s="1">
        <v>45783</v>
      </c>
      <c r="B9" t="s">
        <v>18</v>
      </c>
      <c r="C9" t="s">
        <v>5</v>
      </c>
      <c r="D9" t="s">
        <v>2</v>
      </c>
      <c r="E9" s="3">
        <v>920</v>
      </c>
      <c r="F9" t="s">
        <v>3</v>
      </c>
      <c r="H9" s="3">
        <f t="shared" si="0"/>
        <v>1104</v>
      </c>
      <c r="J9">
        <v>8</v>
      </c>
      <c r="K9" s="5" t="s">
        <v>55</v>
      </c>
      <c r="L9" t="str">
        <f t="shared" si="3"/>
        <v>สินค้าอุปโภคบริโภคสำหรับจำหน่าย เลขที่  EXP2025050009 วันที่ 06/05/2025</v>
      </c>
      <c r="M9">
        <v>1</v>
      </c>
      <c r="O9" s="3">
        <f t="shared" si="1"/>
        <v>1104</v>
      </c>
      <c r="Q9" s="4">
        <v>7.0000000000000007E-2</v>
      </c>
      <c r="R9" s="3">
        <f t="shared" si="2"/>
        <v>1104</v>
      </c>
    </row>
    <row r="10" spans="1:18" x14ac:dyDescent="0.2">
      <c r="A10" s="1">
        <v>45783</v>
      </c>
      <c r="B10" t="s">
        <v>19</v>
      </c>
      <c r="C10" t="s">
        <v>5</v>
      </c>
      <c r="D10" t="s">
        <v>2</v>
      </c>
      <c r="E10" s="3">
        <v>33433</v>
      </c>
      <c r="F10" t="s">
        <v>3</v>
      </c>
      <c r="H10" s="3">
        <f t="shared" si="0"/>
        <v>40119.599999999999</v>
      </c>
      <c r="J10">
        <v>9</v>
      </c>
      <c r="K10" s="5" t="s">
        <v>55</v>
      </c>
      <c r="L10" t="str">
        <f t="shared" si="3"/>
        <v>สินค้าอุปโภคบริโภคสำหรับจำหน่าย เลขที่  EXP2025050008 วันที่ 06/05/2025</v>
      </c>
      <c r="M10">
        <v>1</v>
      </c>
      <c r="O10" s="3">
        <f t="shared" si="1"/>
        <v>40119.599999999999</v>
      </c>
      <c r="Q10" s="4">
        <v>7.0000000000000007E-2</v>
      </c>
      <c r="R10" s="3">
        <f t="shared" si="2"/>
        <v>40119.599999999999</v>
      </c>
    </row>
    <row r="11" spans="1:18" x14ac:dyDescent="0.2">
      <c r="A11" s="1">
        <v>45783</v>
      </c>
      <c r="B11" t="s">
        <v>20</v>
      </c>
      <c r="C11" t="s">
        <v>5</v>
      </c>
      <c r="D11" t="s">
        <v>2</v>
      </c>
      <c r="E11" s="3">
        <v>9938.5</v>
      </c>
      <c r="F11" t="s">
        <v>3</v>
      </c>
      <c r="H11" s="3">
        <f t="shared" si="0"/>
        <v>11926.199999999999</v>
      </c>
      <c r="J11">
        <v>10</v>
      </c>
      <c r="K11" s="5" t="s">
        <v>55</v>
      </c>
      <c r="L11" t="str">
        <f t="shared" si="3"/>
        <v>สินค้าอุปโภคบริโภคสำหรับจำหน่าย เลขที่  EXP2025050007 วันที่ 06/05/2025</v>
      </c>
      <c r="M11">
        <v>1</v>
      </c>
      <c r="O11" s="3">
        <f t="shared" si="1"/>
        <v>11926.199999999999</v>
      </c>
      <c r="Q11" s="4">
        <v>7.0000000000000007E-2</v>
      </c>
      <c r="R11" s="3">
        <f t="shared" si="2"/>
        <v>11926.199999999999</v>
      </c>
    </row>
    <row r="12" spans="1:18" x14ac:dyDescent="0.2">
      <c r="A12" s="1">
        <v>45784</v>
      </c>
      <c r="B12" t="s">
        <v>22</v>
      </c>
      <c r="C12" t="s">
        <v>23</v>
      </c>
      <c r="D12" t="s">
        <v>24</v>
      </c>
      <c r="E12" s="3">
        <v>6700</v>
      </c>
      <c r="F12" t="s">
        <v>3</v>
      </c>
      <c r="H12" s="3">
        <f t="shared" si="0"/>
        <v>8040</v>
      </c>
      <c r="J12">
        <v>11</v>
      </c>
      <c r="K12" t="s">
        <v>52</v>
      </c>
      <c r="L12" t="str">
        <f t="shared" si="3"/>
        <v>อุปกรณ์ของใช้ในสาขา เลขที่  EXP2025050005 วันที่ 07/05/2025</v>
      </c>
      <c r="M12">
        <v>1</v>
      </c>
      <c r="O12" s="3">
        <f t="shared" si="1"/>
        <v>8040</v>
      </c>
      <c r="Q12" s="4">
        <v>7.0000000000000007E-2</v>
      </c>
      <c r="R12" s="3">
        <f t="shared" si="2"/>
        <v>8040</v>
      </c>
    </row>
    <row r="13" spans="1:18" x14ac:dyDescent="0.2">
      <c r="A13" s="1">
        <v>45786</v>
      </c>
      <c r="B13" t="s">
        <v>25</v>
      </c>
      <c r="C13" t="s">
        <v>5</v>
      </c>
      <c r="D13" t="s">
        <v>2</v>
      </c>
      <c r="E13" s="3">
        <v>43262</v>
      </c>
      <c r="F13" t="s">
        <v>3</v>
      </c>
      <c r="H13" s="3">
        <f t="shared" si="0"/>
        <v>51914.400000000001</v>
      </c>
      <c r="J13">
        <v>12</v>
      </c>
      <c r="K13" s="5" t="s">
        <v>55</v>
      </c>
      <c r="L13" t="str">
        <f t="shared" si="3"/>
        <v>สินค้าอุปโภคบริโภคสำหรับจำหน่าย เลขที่  EXP2025050004 วันที่ 09/05/2025</v>
      </c>
      <c r="M13">
        <v>1</v>
      </c>
      <c r="O13" s="3">
        <f t="shared" si="1"/>
        <v>51914.400000000001</v>
      </c>
      <c r="Q13" s="4">
        <v>7.0000000000000007E-2</v>
      </c>
      <c r="R13" s="3">
        <f t="shared" si="2"/>
        <v>51914.400000000001</v>
      </c>
    </row>
    <row r="14" spans="1:18" x14ac:dyDescent="0.2">
      <c r="A14" s="1">
        <v>45787</v>
      </c>
      <c r="B14" t="s">
        <v>12</v>
      </c>
      <c r="C14" t="s">
        <v>13</v>
      </c>
      <c r="D14" t="s">
        <v>2</v>
      </c>
      <c r="E14" s="3">
        <v>6945.6</v>
      </c>
      <c r="F14" t="s">
        <v>3</v>
      </c>
      <c r="H14" s="3">
        <f t="shared" si="0"/>
        <v>8334.7199999999993</v>
      </c>
      <c r="J14">
        <v>13</v>
      </c>
      <c r="K14" s="5" t="s">
        <v>55</v>
      </c>
      <c r="L14" t="str">
        <f t="shared" si="3"/>
        <v>สินค้าอุปโภคบริโภคสำหรับจำหน่าย เลขที่  EXP2025050014 วันที่ 10/05/2025</v>
      </c>
      <c r="M14">
        <v>1</v>
      </c>
      <c r="O14" s="3">
        <f t="shared" si="1"/>
        <v>8334.7199999999993</v>
      </c>
      <c r="Q14" s="4">
        <v>7.0000000000000007E-2</v>
      </c>
      <c r="R14" s="3">
        <f t="shared" si="2"/>
        <v>8334.7199999999993</v>
      </c>
    </row>
    <row r="15" spans="1:18" x14ac:dyDescent="0.2">
      <c r="A15" s="1">
        <v>45788</v>
      </c>
      <c r="B15" t="s">
        <v>11</v>
      </c>
      <c r="C15" t="s">
        <v>5</v>
      </c>
      <c r="D15" t="s">
        <v>2</v>
      </c>
      <c r="E15" s="3">
        <v>14240</v>
      </c>
      <c r="F15" t="s">
        <v>3</v>
      </c>
      <c r="H15" s="3">
        <f t="shared" si="0"/>
        <v>17088</v>
      </c>
      <c r="J15">
        <v>14</v>
      </c>
      <c r="K15" s="5" t="s">
        <v>55</v>
      </c>
      <c r="L15" t="str">
        <f t="shared" si="3"/>
        <v>สินค้าอุปโภคบริโภคสำหรับจำหน่าย เลขที่  EXP2025050015 วันที่ 11/05/2025</v>
      </c>
      <c r="M15">
        <v>1</v>
      </c>
      <c r="O15" s="3">
        <f t="shared" si="1"/>
        <v>17088</v>
      </c>
      <c r="Q15" s="4">
        <v>7.0000000000000007E-2</v>
      </c>
      <c r="R15" s="3">
        <f t="shared" si="2"/>
        <v>17088</v>
      </c>
    </row>
    <row r="16" spans="1:18" x14ac:dyDescent="0.2">
      <c r="A16" s="1">
        <v>45790</v>
      </c>
      <c r="B16" t="s">
        <v>0</v>
      </c>
      <c r="C16" t="s">
        <v>1</v>
      </c>
      <c r="D16" t="s">
        <v>2</v>
      </c>
      <c r="E16" s="3">
        <v>93437.25</v>
      </c>
      <c r="F16" t="s">
        <v>3</v>
      </c>
      <c r="H16" s="3">
        <f t="shared" si="0"/>
        <v>112124.7</v>
      </c>
      <c r="J16">
        <v>15</v>
      </c>
      <c r="K16" t="s">
        <v>53</v>
      </c>
      <c r="L16" t="str">
        <f t="shared" si="3"/>
        <v>สินค้าประเภทเครื่องสำอางค์สำหรับจำหน่าย เลขที่  EXP2025050020 วันที่ 13/05/2025</v>
      </c>
      <c r="M16">
        <v>1</v>
      </c>
      <c r="O16" s="3">
        <f t="shared" si="1"/>
        <v>112124.7</v>
      </c>
      <c r="Q16" s="4">
        <v>7.0000000000000007E-2</v>
      </c>
      <c r="R16" s="3">
        <f t="shared" si="2"/>
        <v>112124.7</v>
      </c>
    </row>
    <row r="17" spans="1:18" x14ac:dyDescent="0.2">
      <c r="A17" s="1">
        <v>45790</v>
      </c>
      <c r="B17" t="s">
        <v>6</v>
      </c>
      <c r="C17" t="s">
        <v>7</v>
      </c>
      <c r="D17" t="s">
        <v>2</v>
      </c>
      <c r="E17" s="3">
        <v>27349.200000000001</v>
      </c>
      <c r="F17" t="s">
        <v>3</v>
      </c>
      <c r="H17" s="3">
        <f t="shared" si="0"/>
        <v>32819.040000000001</v>
      </c>
      <c r="J17">
        <v>16</v>
      </c>
      <c r="K17" t="s">
        <v>54</v>
      </c>
      <c r="L17" t="str">
        <f t="shared" si="3"/>
        <v>สินค้าประเภทตุ๊กตาสำหรับจำหน่าย เลขที่  EXP2025050018 วันที่ 13/05/2025</v>
      </c>
      <c r="M17">
        <v>1</v>
      </c>
      <c r="O17" s="3">
        <f t="shared" si="1"/>
        <v>32819.040000000001</v>
      </c>
      <c r="Q17" s="4">
        <v>7.0000000000000007E-2</v>
      </c>
      <c r="R17" s="3">
        <f t="shared" si="2"/>
        <v>32819.040000000001</v>
      </c>
    </row>
    <row r="18" spans="1:18" x14ac:dyDescent="0.2">
      <c r="A18" s="1">
        <v>45790</v>
      </c>
      <c r="B18" t="s">
        <v>26</v>
      </c>
      <c r="C18" t="s">
        <v>7</v>
      </c>
      <c r="D18" t="s">
        <v>2</v>
      </c>
      <c r="E18" s="3">
        <v>57780</v>
      </c>
      <c r="F18" t="s">
        <v>3</v>
      </c>
      <c r="H18" s="3">
        <f t="shared" si="0"/>
        <v>69336</v>
      </c>
      <c r="J18">
        <v>17</v>
      </c>
      <c r="K18" s="5" t="s">
        <v>55</v>
      </c>
      <c r="L18" t="str">
        <f t="shared" si="3"/>
        <v>สินค้าอุปโภคบริโภคสำหรับจำหน่าย เลขที่  EXP2025050003 วันที่ 13/05/2025</v>
      </c>
      <c r="M18">
        <v>1</v>
      </c>
      <c r="O18" s="3">
        <f t="shared" si="1"/>
        <v>69336</v>
      </c>
      <c r="Q18" s="4">
        <v>7.0000000000000007E-2</v>
      </c>
      <c r="R18" s="3">
        <f t="shared" si="2"/>
        <v>69336</v>
      </c>
    </row>
    <row r="19" spans="1:18" x14ac:dyDescent="0.2">
      <c r="A19" s="1">
        <v>45791</v>
      </c>
      <c r="B19" t="s">
        <v>8</v>
      </c>
      <c r="C19" t="s">
        <v>5</v>
      </c>
      <c r="D19" t="s">
        <v>2</v>
      </c>
      <c r="E19" s="3">
        <v>43217</v>
      </c>
      <c r="F19" t="s">
        <v>3</v>
      </c>
      <c r="H19" s="3">
        <f t="shared" si="0"/>
        <v>51860.4</v>
      </c>
      <c r="J19">
        <v>18</v>
      </c>
      <c r="K19" s="5" t="s">
        <v>55</v>
      </c>
      <c r="L19" t="str">
        <f t="shared" si="3"/>
        <v>สินค้าอุปโภคบริโภคสำหรับจำหน่าย เลขที่  EXP2025050017 วันที่ 14/05/2025</v>
      </c>
      <c r="M19">
        <v>1</v>
      </c>
      <c r="O19" s="3">
        <f t="shared" si="1"/>
        <v>51860.4</v>
      </c>
      <c r="Q19" s="4">
        <v>7.0000000000000007E-2</v>
      </c>
      <c r="R19" s="3">
        <f t="shared" si="2"/>
        <v>51860.4</v>
      </c>
    </row>
    <row r="20" spans="1:18" x14ac:dyDescent="0.2">
      <c r="A20" s="1">
        <v>45792</v>
      </c>
      <c r="B20" t="s">
        <v>27</v>
      </c>
      <c r="C20" t="s">
        <v>5</v>
      </c>
      <c r="D20" t="s">
        <v>2</v>
      </c>
      <c r="E20" s="3">
        <v>58923</v>
      </c>
      <c r="F20" t="s">
        <v>3</v>
      </c>
      <c r="H20" s="3">
        <f t="shared" si="0"/>
        <v>70707.599999999991</v>
      </c>
      <c r="J20">
        <v>19</v>
      </c>
      <c r="K20" s="5" t="s">
        <v>55</v>
      </c>
      <c r="L20" t="str">
        <f t="shared" si="3"/>
        <v>สินค้าอุปโภคบริโภคสำหรับจำหน่าย เลขที่  EXP2025050002 วันที่ 15/05/2025</v>
      </c>
      <c r="M20">
        <v>1</v>
      </c>
      <c r="O20" s="3">
        <f t="shared" si="1"/>
        <v>70707.599999999991</v>
      </c>
      <c r="Q20" s="4">
        <v>7.0000000000000007E-2</v>
      </c>
      <c r="R20" s="3">
        <f t="shared" si="2"/>
        <v>70707.599999999991</v>
      </c>
    </row>
    <row r="21" spans="1:18" x14ac:dyDescent="0.2">
      <c r="A21" s="1">
        <v>45795</v>
      </c>
      <c r="B21" t="s">
        <v>28</v>
      </c>
      <c r="C21" t="s">
        <v>5</v>
      </c>
      <c r="D21" t="s">
        <v>2</v>
      </c>
      <c r="E21" s="3">
        <v>17393</v>
      </c>
      <c r="F21" t="s">
        <v>3</v>
      </c>
      <c r="H21" s="3">
        <f t="shared" si="0"/>
        <v>20871.599999999999</v>
      </c>
      <c r="J21">
        <v>20</v>
      </c>
      <c r="K21" s="5" t="s">
        <v>55</v>
      </c>
      <c r="L21" t="str">
        <f t="shared" si="3"/>
        <v>สินค้าอุปโภคบริโภคสำหรับจำหน่าย เลขที่  EXP2025050001 วันที่ 18/05/2025</v>
      </c>
      <c r="M21">
        <v>1</v>
      </c>
      <c r="O21" s="3">
        <f t="shared" si="1"/>
        <v>20871.599999999999</v>
      </c>
      <c r="Q21" s="4">
        <v>7.0000000000000007E-2</v>
      </c>
      <c r="R21" s="3">
        <f t="shared" si="2"/>
        <v>20871.599999999999</v>
      </c>
    </row>
    <row r="22" spans="1:18" x14ac:dyDescent="0.2">
      <c r="A22" s="1">
        <v>45797</v>
      </c>
      <c r="B22" t="s">
        <v>4</v>
      </c>
      <c r="C22" t="s">
        <v>5</v>
      </c>
      <c r="D22" t="s">
        <v>2</v>
      </c>
      <c r="E22" s="3">
        <v>940</v>
      </c>
      <c r="F22" t="s">
        <v>3</v>
      </c>
      <c r="H22" s="3">
        <f t="shared" si="0"/>
        <v>1128</v>
      </c>
      <c r="J22">
        <v>21</v>
      </c>
      <c r="K22" s="5" t="s">
        <v>55</v>
      </c>
      <c r="L22" t="str">
        <f t="shared" si="3"/>
        <v>สินค้าอุปโภคบริโภคสำหรับจำหน่าย เลขที่  EXP2025050019 วันที่ 20/05/2025</v>
      </c>
      <c r="M22">
        <v>1</v>
      </c>
      <c r="O22" s="3">
        <f t="shared" si="1"/>
        <v>1128</v>
      </c>
      <c r="Q22" s="4">
        <v>7.0000000000000007E-2</v>
      </c>
      <c r="R22" s="3">
        <f t="shared" si="2"/>
        <v>1128</v>
      </c>
    </row>
    <row r="23" spans="1:18" x14ac:dyDescent="0.2">
      <c r="A23" s="1">
        <v>45797</v>
      </c>
      <c r="B23" t="s">
        <v>21</v>
      </c>
      <c r="C23" t="s">
        <v>5</v>
      </c>
      <c r="D23" t="s">
        <v>2</v>
      </c>
      <c r="E23" s="3">
        <v>13320</v>
      </c>
      <c r="F23" t="s">
        <v>3</v>
      </c>
      <c r="H23" s="3">
        <f t="shared" si="0"/>
        <v>15984</v>
      </c>
      <c r="J23">
        <v>22</v>
      </c>
      <c r="K23" s="5" t="s">
        <v>55</v>
      </c>
      <c r="L23" t="str">
        <f t="shared" si="3"/>
        <v>สินค้าอุปโภคบริโภคสำหรับจำหน่าย เลขที่  EXP2025050006 วันที่ 20/05/2025</v>
      </c>
      <c r="M23">
        <v>1</v>
      </c>
      <c r="O23" s="3">
        <f t="shared" si="1"/>
        <v>15984</v>
      </c>
      <c r="Q23" s="4">
        <v>7.0000000000000007E-2</v>
      </c>
      <c r="R23" s="3">
        <f t="shared" si="2"/>
        <v>15984</v>
      </c>
    </row>
    <row r="24" spans="1:18" x14ac:dyDescent="0.2">
      <c r="E24" s="3">
        <f>SUM(E2:E23)</f>
        <v>555375.05000000005</v>
      </c>
      <c r="H24" s="3">
        <f>SUM(H2:H23)</f>
        <v>666450.05999999994</v>
      </c>
      <c r="O24" s="3"/>
      <c r="R24" s="3">
        <f>SUM(R2:R23)</f>
        <v>666450.05999999994</v>
      </c>
    </row>
  </sheetData>
  <sortState xmlns:xlrd2="http://schemas.microsoft.com/office/spreadsheetml/2017/richdata2" ref="A2:R23">
    <sortCondition ref="A2:A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CD23-2695-4EC8-A1D9-C1440D1A3F84}">
  <sheetPr codeName="Sheet1"/>
  <dimension ref="A1:AL62"/>
  <sheetViews>
    <sheetView tabSelected="1" topLeftCell="W1" workbookViewId="0">
      <selection activeCell="AI10" sqref="AI10"/>
    </sheetView>
  </sheetViews>
  <sheetFormatPr defaultRowHeight="14.25" x14ac:dyDescent="0.2"/>
  <cols>
    <col min="1" max="1" width="30" bestFit="1" customWidth="1"/>
    <col min="3" max="3" width="2.25" bestFit="1" customWidth="1"/>
    <col min="4" max="4" width="1.875" bestFit="1" customWidth="1"/>
    <col min="5" max="10" width="3.875" bestFit="1" customWidth="1"/>
    <col min="11" max="11" width="3.875" customWidth="1"/>
    <col min="13" max="19" width="6.25" bestFit="1" customWidth="1"/>
    <col min="21" max="21" width="9.375" bestFit="1" customWidth="1"/>
    <col min="22" max="22" width="14.75" bestFit="1" customWidth="1"/>
    <col min="23" max="23" width="30" bestFit="1" customWidth="1"/>
    <col min="24" max="24" width="12.5" bestFit="1" customWidth="1"/>
    <col min="25" max="25" width="10.5" bestFit="1" customWidth="1"/>
    <col min="26" max="26" width="10.375" bestFit="1" customWidth="1"/>
    <col min="27" max="27" width="1.875" bestFit="1" customWidth="1"/>
    <col min="28" max="28" width="9.625" bestFit="1" customWidth="1"/>
    <col min="29" max="29" width="9.25" customWidth="1"/>
    <col min="31" max="31" width="33" bestFit="1" customWidth="1"/>
    <col min="32" max="32" width="61.75" bestFit="1" customWidth="1"/>
    <col min="33" max="33" width="9.125" bestFit="1" customWidth="1"/>
    <col min="35" max="35" width="11.125" bestFit="1" customWidth="1"/>
    <col min="36" max="36" width="10.25" bestFit="1" customWidth="1"/>
  </cols>
  <sheetData>
    <row r="1" spans="1:38" x14ac:dyDescent="0.2">
      <c r="A1" s="1">
        <v>45806</v>
      </c>
      <c r="C1" t="s">
        <v>42</v>
      </c>
      <c r="D1" t="s">
        <v>43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M1" t="str">
        <f>$C$1&amp;$D$1&amp;E1</f>
        <v>=a1</v>
      </c>
      <c r="N1" t="str">
        <f t="shared" ref="N1:S16" si="0">$C$1&amp;$D$1&amp;F1</f>
        <v>=a2</v>
      </c>
      <c r="O1" t="str">
        <f t="shared" si="0"/>
        <v>=a3</v>
      </c>
      <c r="P1" t="str">
        <f t="shared" si="0"/>
        <v>=a4</v>
      </c>
      <c r="Q1" t="str">
        <f t="shared" si="0"/>
        <v>=a5</v>
      </c>
      <c r="R1" t="str">
        <f t="shared" si="0"/>
        <v>=a6</v>
      </c>
      <c r="S1" t="str">
        <f t="shared" si="0"/>
        <v>=a7</v>
      </c>
      <c r="U1" t="s">
        <v>36</v>
      </c>
      <c r="V1" t="s">
        <v>37</v>
      </c>
      <c r="W1" s="2" t="s">
        <v>38</v>
      </c>
      <c r="X1" t="s">
        <v>39</v>
      </c>
      <c r="Y1" t="s">
        <v>40</v>
      </c>
      <c r="Z1" t="s">
        <v>41</v>
      </c>
      <c r="AB1" t="s">
        <v>44</v>
      </c>
      <c r="AE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</row>
    <row r="2" spans="1:38" x14ac:dyDescent="0.2">
      <c r="A2" t="s">
        <v>56</v>
      </c>
      <c r="E2">
        <f>E1+7</f>
        <v>8</v>
      </c>
      <c r="F2">
        <f t="shared" ref="F2:K2" si="1">F1+7</f>
        <v>9</v>
      </c>
      <c r="G2">
        <f t="shared" si="1"/>
        <v>10</v>
      </c>
      <c r="H2">
        <f t="shared" si="1"/>
        <v>11</v>
      </c>
      <c r="I2">
        <f t="shared" si="1"/>
        <v>12</v>
      </c>
      <c r="J2">
        <f t="shared" si="1"/>
        <v>13</v>
      </c>
      <c r="K2">
        <f t="shared" si="1"/>
        <v>14</v>
      </c>
      <c r="M2" t="str">
        <f t="shared" ref="M2:M6" si="2">$C$1&amp;$D$1&amp;E2</f>
        <v>=a8</v>
      </c>
      <c r="N2" t="str">
        <f t="shared" ref="N2:N6" si="3">$C$1&amp;$D$1&amp;F2</f>
        <v>=a9</v>
      </c>
      <c r="O2" t="str">
        <f t="shared" ref="O2:O6" si="4">$C$1&amp;$D$1&amp;G2</f>
        <v>=a10</v>
      </c>
      <c r="P2" t="str">
        <f t="shared" ref="P2:P6" si="5">$C$1&amp;$D$1&amp;H2</f>
        <v>=a11</v>
      </c>
      <c r="Q2" t="str">
        <f t="shared" ref="Q2:Q6" si="6">$C$1&amp;$D$1&amp;I2</f>
        <v>=a12</v>
      </c>
      <c r="R2" t="str">
        <f t="shared" ref="R2:R6" si="7">$C$1&amp;$D$1&amp;J2</f>
        <v>=a13</v>
      </c>
      <c r="S2" t="str">
        <f t="shared" si="0"/>
        <v>=a14</v>
      </c>
      <c r="U2" s="1">
        <f>A1</f>
        <v>45806</v>
      </c>
      <c r="V2" t="str">
        <f>A2</f>
        <v> EXP2025050028</v>
      </c>
      <c r="W2" t="str">
        <f>A3</f>
        <v>บริษัท ฟู้ดแลนด์ซุปเปอร์มาร์เก็ต จำกัด</v>
      </c>
      <c r="X2" t="str">
        <f>A4</f>
        <v>ซื้อสินค้าไว้ขาย</v>
      </c>
      <c r="Y2" s="3">
        <f>A5</f>
        <v>1392</v>
      </c>
      <c r="Z2" t="str">
        <f>A6</f>
        <v>รอดำเนินการ</v>
      </c>
      <c r="AA2">
        <f>A7</f>
        <v>0</v>
      </c>
      <c r="AB2" s="3">
        <f>Y2*1.2</f>
        <v>1670.3999999999999</v>
      </c>
      <c r="AD2">
        <v>1</v>
      </c>
      <c r="AE2" s="5" t="s">
        <v>68</v>
      </c>
      <c r="AF2" t="str">
        <f>AE2&amp;V2&amp;" วันที่ "&amp;TEXT(U2,"DD/MM/YYYY")</f>
        <v>สินค้าอุปโภคบริโภคสำหรับจำหน่าย เลขที่  EXP2025050028 วันที่ 29/05/2025</v>
      </c>
      <c r="AI2" s="3">
        <f>AB2</f>
        <v>1670.3999999999999</v>
      </c>
    </row>
    <row r="3" spans="1:38" x14ac:dyDescent="0.2">
      <c r="A3" t="s">
        <v>57</v>
      </c>
      <c r="E3">
        <f t="shared" ref="E3:E50" si="8">E2+7</f>
        <v>15</v>
      </c>
      <c r="F3">
        <f t="shared" ref="F3:F50" si="9">F2+7</f>
        <v>16</v>
      </c>
      <c r="G3">
        <f t="shared" ref="G3:G50" si="10">G2+7</f>
        <v>17</v>
      </c>
      <c r="H3">
        <f t="shared" ref="H3:H50" si="11">H2+7</f>
        <v>18</v>
      </c>
      <c r="I3">
        <f t="shared" ref="I3:I50" si="12">I2+7</f>
        <v>19</v>
      </c>
      <c r="J3">
        <f t="shared" ref="J3:J50" si="13">J2+7</f>
        <v>20</v>
      </c>
      <c r="K3">
        <f t="shared" ref="K3:K50" si="14">K2+7</f>
        <v>21</v>
      </c>
      <c r="M3" t="str">
        <f t="shared" si="2"/>
        <v>=a15</v>
      </c>
      <c r="N3" t="str">
        <f t="shared" si="3"/>
        <v>=a16</v>
      </c>
      <c r="O3" t="str">
        <f t="shared" si="4"/>
        <v>=a17</v>
      </c>
      <c r="P3" t="str">
        <f t="shared" si="5"/>
        <v>=a18</v>
      </c>
      <c r="Q3" t="str">
        <f t="shared" si="6"/>
        <v>=a19</v>
      </c>
      <c r="R3" t="str">
        <f t="shared" si="7"/>
        <v>=a20</v>
      </c>
      <c r="S3" t="str">
        <f t="shared" si="0"/>
        <v>=a21</v>
      </c>
      <c r="U3" s="1">
        <f>A8</f>
        <v>45806</v>
      </c>
      <c r="V3" s="1" t="str">
        <f>A9</f>
        <v> EXP2025050027</v>
      </c>
      <c r="W3" t="str">
        <f>A10</f>
        <v>ซีพี แอ็กซ์ตร้า จำกัด (มหาชน)</v>
      </c>
      <c r="X3" t="str">
        <f>A11</f>
        <v>ซื้อสินค้าไว้ขาย</v>
      </c>
      <c r="Y3" s="3">
        <f>A12</f>
        <v>13317</v>
      </c>
      <c r="Z3" s="3" t="str">
        <f>A13</f>
        <v>รอดำเนินการ</v>
      </c>
      <c r="AA3">
        <f>A14</f>
        <v>0</v>
      </c>
      <c r="AB3" s="3">
        <f t="shared" ref="AB3:AB10" si="15">Y3*1.2</f>
        <v>15980.4</v>
      </c>
      <c r="AD3">
        <v>2</v>
      </c>
      <c r="AE3" s="5" t="s">
        <v>68</v>
      </c>
      <c r="AF3" t="str">
        <f t="shared" ref="AF3:AF10" si="16">AE3&amp;V3&amp;" วันที่ "&amp;TEXT(U3,"DD/MM/YYYY")</f>
        <v>สินค้าอุปโภคบริโภคสำหรับจำหน่าย เลขที่  EXP2025050027 วันที่ 29/05/2025</v>
      </c>
      <c r="AI3" s="3">
        <f>AB3</f>
        <v>15980.4</v>
      </c>
    </row>
    <row r="4" spans="1:38" x14ac:dyDescent="0.2">
      <c r="A4" t="s">
        <v>2</v>
      </c>
      <c r="E4">
        <f t="shared" si="8"/>
        <v>22</v>
      </c>
      <c r="F4">
        <f t="shared" si="9"/>
        <v>23</v>
      </c>
      <c r="G4">
        <f t="shared" si="10"/>
        <v>24</v>
      </c>
      <c r="H4">
        <f t="shared" si="11"/>
        <v>25</v>
      </c>
      <c r="I4">
        <f t="shared" si="12"/>
        <v>26</v>
      </c>
      <c r="J4">
        <f t="shared" si="13"/>
        <v>27</v>
      </c>
      <c r="K4">
        <f t="shared" si="14"/>
        <v>28</v>
      </c>
      <c r="M4" t="str">
        <f t="shared" si="2"/>
        <v>=a22</v>
      </c>
      <c r="N4" t="str">
        <f t="shared" si="3"/>
        <v>=a23</v>
      </c>
      <c r="O4" t="str">
        <f t="shared" si="4"/>
        <v>=a24</v>
      </c>
      <c r="P4" t="str">
        <f t="shared" si="5"/>
        <v>=a25</v>
      </c>
      <c r="Q4" t="str">
        <f t="shared" si="6"/>
        <v>=a26</v>
      </c>
      <c r="R4" t="str">
        <f t="shared" si="7"/>
        <v>=a27</v>
      </c>
      <c r="S4" t="str">
        <f t="shared" si="0"/>
        <v>=a28</v>
      </c>
      <c r="U4" s="1">
        <f>A15</f>
        <v>45805</v>
      </c>
      <c r="V4" t="str">
        <f>A16</f>
        <v> EXP2025050026</v>
      </c>
      <c r="W4" s="1" t="str">
        <f>A17</f>
        <v>ซีพี แอ็กซ์ตร้า จำกัด (มหาชน)</v>
      </c>
      <c r="X4" t="str">
        <f>A18</f>
        <v>ซื้อสินค้าไว้ขาย</v>
      </c>
      <c r="Y4" s="3">
        <f>A19</f>
        <v>1194</v>
      </c>
      <c r="Z4" t="str">
        <f>A20</f>
        <v>รอดำเนินการ</v>
      </c>
      <c r="AA4">
        <f>A21</f>
        <v>0</v>
      </c>
      <c r="AB4" s="3">
        <f t="shared" si="15"/>
        <v>1432.8</v>
      </c>
      <c r="AD4">
        <v>3</v>
      </c>
      <c r="AE4" s="5" t="s">
        <v>68</v>
      </c>
      <c r="AF4" t="str">
        <f t="shared" si="16"/>
        <v>สินค้าอุปโภคบริโภคสำหรับจำหน่าย เลขที่  EXP2025050026 วันที่ 28/05/2025</v>
      </c>
      <c r="AI4" s="3">
        <f>AB4</f>
        <v>1432.8</v>
      </c>
    </row>
    <row r="5" spans="1:38" x14ac:dyDescent="0.2">
      <c r="A5" s="3">
        <v>1392</v>
      </c>
      <c r="E5">
        <f t="shared" si="8"/>
        <v>29</v>
      </c>
      <c r="F5">
        <f t="shared" si="9"/>
        <v>30</v>
      </c>
      <c r="G5">
        <f t="shared" si="10"/>
        <v>31</v>
      </c>
      <c r="H5">
        <f t="shared" si="11"/>
        <v>32</v>
      </c>
      <c r="I5">
        <f t="shared" si="12"/>
        <v>33</v>
      </c>
      <c r="J5">
        <f t="shared" si="13"/>
        <v>34</v>
      </c>
      <c r="K5">
        <f t="shared" si="14"/>
        <v>35</v>
      </c>
      <c r="M5" t="str">
        <f t="shared" si="2"/>
        <v>=a29</v>
      </c>
      <c r="N5" t="str">
        <f t="shared" si="3"/>
        <v>=a30</v>
      </c>
      <c r="O5" t="str">
        <f t="shared" si="4"/>
        <v>=a31</v>
      </c>
      <c r="P5" t="str">
        <f t="shared" si="5"/>
        <v>=a32</v>
      </c>
      <c r="Q5" t="str">
        <f t="shared" si="6"/>
        <v>=a33</v>
      </c>
      <c r="R5" t="str">
        <f t="shared" si="7"/>
        <v>=a34</v>
      </c>
      <c r="S5" t="str">
        <f t="shared" si="0"/>
        <v>=a35</v>
      </c>
      <c r="U5" s="1">
        <f>A22</f>
        <v>45803</v>
      </c>
      <c r="V5" t="str">
        <f>A23</f>
        <v> EXP2025060002</v>
      </c>
      <c r="W5" t="str">
        <f>A24</f>
        <v>บริษัท ซีพี แอ็กซ์ตร้า จำกัด (มหาชน)</v>
      </c>
      <c r="X5" s="1" t="str">
        <f>A25</f>
        <v>ซื้อสินค้าไว้ขาย</v>
      </c>
      <c r="Y5" s="3">
        <f>A26</f>
        <v>9568</v>
      </c>
      <c r="Z5" t="str">
        <f>A27</f>
        <v>รอดำเนินการ</v>
      </c>
      <c r="AA5">
        <f>A28</f>
        <v>0</v>
      </c>
      <c r="AB5" s="3">
        <f t="shared" si="15"/>
        <v>11481.6</v>
      </c>
      <c r="AD5">
        <v>4</v>
      </c>
      <c r="AE5" s="5" t="s">
        <v>68</v>
      </c>
      <c r="AF5" t="str">
        <f t="shared" si="16"/>
        <v>สินค้าอุปโภคบริโภคสำหรับจำหน่าย เลขที่  EXP2025060002 วันที่ 26/05/2025</v>
      </c>
      <c r="AI5" s="3">
        <f>AB5</f>
        <v>11481.6</v>
      </c>
    </row>
    <row r="6" spans="1:38" x14ac:dyDescent="0.2">
      <c r="A6" t="s">
        <v>3</v>
      </c>
      <c r="E6">
        <f t="shared" si="8"/>
        <v>36</v>
      </c>
      <c r="F6">
        <f t="shared" si="9"/>
        <v>37</v>
      </c>
      <c r="G6">
        <f t="shared" si="10"/>
        <v>38</v>
      </c>
      <c r="H6">
        <f t="shared" si="11"/>
        <v>39</v>
      </c>
      <c r="I6">
        <f t="shared" si="12"/>
        <v>40</v>
      </c>
      <c r="J6">
        <f t="shared" si="13"/>
        <v>41</v>
      </c>
      <c r="K6">
        <f t="shared" si="14"/>
        <v>42</v>
      </c>
      <c r="M6" t="str">
        <f t="shared" si="2"/>
        <v>=a36</v>
      </c>
      <c r="N6" t="str">
        <f t="shared" si="3"/>
        <v>=a37</v>
      </c>
      <c r="O6" t="str">
        <f t="shared" si="4"/>
        <v>=a38</v>
      </c>
      <c r="P6" t="str">
        <f t="shared" si="5"/>
        <v>=a39</v>
      </c>
      <c r="Q6" t="str">
        <f t="shared" si="6"/>
        <v>=a40</v>
      </c>
      <c r="R6" t="str">
        <f t="shared" si="7"/>
        <v>=a41</v>
      </c>
      <c r="S6" t="str">
        <f t="shared" si="0"/>
        <v>=a42</v>
      </c>
      <c r="U6" s="1">
        <f>A29</f>
        <v>45803</v>
      </c>
      <c r="V6" s="3" t="str">
        <f>A30</f>
        <v> EXP2025050025</v>
      </c>
      <c r="W6" t="str">
        <f>A31</f>
        <v>ซีพี แอ็กซ์ตร้า จำกัด (มหาชน)</v>
      </c>
      <c r="X6" t="str">
        <f>A32</f>
        <v>ซื้อสินค้าไว้ขาย</v>
      </c>
      <c r="Y6" s="3">
        <f>A33</f>
        <v>24253.75</v>
      </c>
      <c r="Z6" t="str">
        <f>A34</f>
        <v>รอดำเนินการ</v>
      </c>
      <c r="AA6">
        <f>A35</f>
        <v>0</v>
      </c>
      <c r="AB6" s="3">
        <f t="shared" si="15"/>
        <v>29104.5</v>
      </c>
      <c r="AD6">
        <v>5</v>
      </c>
      <c r="AE6" s="5" t="s">
        <v>68</v>
      </c>
      <c r="AF6" t="str">
        <f t="shared" si="16"/>
        <v>สินค้าอุปโภคบริโภคสำหรับจำหน่าย เลขที่  EXP2025050025 วันที่ 26/05/2025</v>
      </c>
      <c r="AI6" s="3">
        <f>AB6</f>
        <v>29104.5</v>
      </c>
    </row>
    <row r="7" spans="1:38" x14ac:dyDescent="0.2">
      <c r="E7">
        <f t="shared" si="8"/>
        <v>43</v>
      </c>
      <c r="F7">
        <f t="shared" si="9"/>
        <v>44</v>
      </c>
      <c r="G7">
        <f t="shared" si="10"/>
        <v>45</v>
      </c>
      <c r="H7">
        <f t="shared" si="11"/>
        <v>46</v>
      </c>
      <c r="I7">
        <f t="shared" si="12"/>
        <v>47</v>
      </c>
      <c r="J7">
        <f t="shared" si="13"/>
        <v>48</v>
      </c>
      <c r="K7">
        <f t="shared" si="14"/>
        <v>49</v>
      </c>
      <c r="M7" t="str">
        <f t="shared" ref="M7:M50" si="17">$C$1&amp;$D$1&amp;E7</f>
        <v>=a43</v>
      </c>
      <c r="N7" t="str">
        <f t="shared" ref="N7:N50" si="18">$C$1&amp;$D$1&amp;F7</f>
        <v>=a44</v>
      </c>
      <c r="O7" t="str">
        <f t="shared" ref="O7:O50" si="19">$C$1&amp;$D$1&amp;G7</f>
        <v>=a45</v>
      </c>
      <c r="P7" t="str">
        <f t="shared" ref="P7:P50" si="20">$C$1&amp;$D$1&amp;H7</f>
        <v>=a46</v>
      </c>
      <c r="Q7" t="str">
        <f t="shared" ref="Q7:Q50" si="21">$C$1&amp;$D$1&amp;I7</f>
        <v>=a47</v>
      </c>
      <c r="R7" t="str">
        <f t="shared" ref="R7:S50" si="22">$C$1&amp;$D$1&amp;J7</f>
        <v>=a48</v>
      </c>
      <c r="S7" t="str">
        <f t="shared" si="0"/>
        <v>=a49</v>
      </c>
      <c r="U7" s="1">
        <f>A36</f>
        <v>45802</v>
      </c>
      <c r="V7" t="str">
        <f>A37</f>
        <v> EXP2025050029</v>
      </c>
      <c r="W7" s="3" t="str">
        <f>A38</f>
        <v>บริษัท ดองกิ (ประเทศไทย) จำกัด</v>
      </c>
      <c r="X7" t="str">
        <f>A39</f>
        <v>ซื้อสินค้าไว้ขาย</v>
      </c>
      <c r="Y7" s="3">
        <f>A40</f>
        <v>10021</v>
      </c>
      <c r="Z7" s="1" t="str">
        <f>A41</f>
        <v>รอดำเนินการ</v>
      </c>
      <c r="AA7">
        <f>A42</f>
        <v>0</v>
      </c>
      <c r="AB7" s="3">
        <f t="shared" si="15"/>
        <v>12025.199999999999</v>
      </c>
      <c r="AD7">
        <v>6</v>
      </c>
      <c r="AE7" s="5" t="s">
        <v>68</v>
      </c>
      <c r="AF7" t="str">
        <f t="shared" si="16"/>
        <v>สินค้าอุปโภคบริโภคสำหรับจำหน่าย เลขที่  EXP2025050029 วันที่ 25/05/2025</v>
      </c>
      <c r="AI7" s="3">
        <f>AB7</f>
        <v>12025.199999999999</v>
      </c>
    </row>
    <row r="8" spans="1:38" x14ac:dyDescent="0.2">
      <c r="A8" s="1">
        <v>45806</v>
      </c>
      <c r="E8">
        <f t="shared" si="8"/>
        <v>50</v>
      </c>
      <c r="F8">
        <f t="shared" si="9"/>
        <v>51</v>
      </c>
      <c r="G8">
        <f t="shared" si="10"/>
        <v>52</v>
      </c>
      <c r="H8">
        <f t="shared" si="11"/>
        <v>53</v>
      </c>
      <c r="I8">
        <f t="shared" si="12"/>
        <v>54</v>
      </c>
      <c r="J8">
        <f t="shared" si="13"/>
        <v>55</v>
      </c>
      <c r="K8">
        <f t="shared" si="14"/>
        <v>56</v>
      </c>
      <c r="M8" t="str">
        <f t="shared" si="17"/>
        <v>=a50</v>
      </c>
      <c r="N8" t="str">
        <f t="shared" si="18"/>
        <v>=a51</v>
      </c>
      <c r="O8" t="str">
        <f t="shared" si="19"/>
        <v>=a52</v>
      </c>
      <c r="P8" t="str">
        <f t="shared" si="20"/>
        <v>=a53</v>
      </c>
      <c r="Q8" t="str">
        <f t="shared" si="21"/>
        <v>=a54</v>
      </c>
      <c r="R8" t="str">
        <f t="shared" si="22"/>
        <v>=a55</v>
      </c>
      <c r="S8" t="str">
        <f t="shared" si="0"/>
        <v>=a56</v>
      </c>
      <c r="U8" s="1">
        <f>A43</f>
        <v>45801</v>
      </c>
      <c r="V8" t="str">
        <f>A44</f>
        <v> EXP2025060001</v>
      </c>
      <c r="W8" t="str">
        <f>A45</f>
        <v>ซีพี แอ็กซ์ตร้า จำกัด (มหาชน)</v>
      </c>
      <c r="X8" s="3" t="str">
        <f>A46</f>
        <v>ซื้อสินค้าไว้ขาย</v>
      </c>
      <c r="Y8" s="3">
        <f>A47</f>
        <v>8886</v>
      </c>
      <c r="Z8" t="str">
        <f>A48</f>
        <v>รอดำเนินการ</v>
      </c>
      <c r="AA8">
        <f>A49</f>
        <v>0</v>
      </c>
      <c r="AB8" s="3">
        <f t="shared" si="15"/>
        <v>10663.199999999999</v>
      </c>
      <c r="AD8">
        <v>7</v>
      </c>
      <c r="AE8" s="5" t="s">
        <v>68</v>
      </c>
      <c r="AF8" t="str">
        <f t="shared" si="16"/>
        <v>สินค้าอุปโภคบริโภคสำหรับจำหน่าย เลขที่  EXP2025060001 วันที่ 24/05/2025</v>
      </c>
      <c r="AI8" s="3">
        <f>AB8</f>
        <v>10663.199999999999</v>
      </c>
    </row>
    <row r="9" spans="1:38" x14ac:dyDescent="0.2">
      <c r="A9" t="s">
        <v>58</v>
      </c>
      <c r="E9">
        <f t="shared" si="8"/>
        <v>57</v>
      </c>
      <c r="F9">
        <f t="shared" si="9"/>
        <v>58</v>
      </c>
      <c r="G9">
        <f t="shared" si="10"/>
        <v>59</v>
      </c>
      <c r="H9">
        <f t="shared" si="11"/>
        <v>60</v>
      </c>
      <c r="I9">
        <f t="shared" si="12"/>
        <v>61</v>
      </c>
      <c r="J9">
        <f t="shared" si="13"/>
        <v>62</v>
      </c>
      <c r="K9">
        <f t="shared" si="14"/>
        <v>63</v>
      </c>
      <c r="M9" t="str">
        <f t="shared" si="17"/>
        <v>=a57</v>
      </c>
      <c r="N9" t="str">
        <f t="shared" si="18"/>
        <v>=a58</v>
      </c>
      <c r="O9" t="str">
        <f t="shared" si="19"/>
        <v>=a59</v>
      </c>
      <c r="P9" t="str">
        <f t="shared" si="20"/>
        <v>=a60</v>
      </c>
      <c r="Q9" t="str">
        <f t="shared" si="21"/>
        <v>=a61</v>
      </c>
      <c r="R9" t="str">
        <f t="shared" si="22"/>
        <v>=a62</v>
      </c>
      <c r="S9" t="str">
        <f t="shared" si="0"/>
        <v>=a63</v>
      </c>
      <c r="U9" s="1">
        <f>A50</f>
        <v>45801</v>
      </c>
      <c r="V9" t="str">
        <f>A51</f>
        <v> EXP2025050023</v>
      </c>
      <c r="W9" t="str">
        <f>A52</f>
        <v>ซีพี แอ็กซ์ตร้า จำกัด (มหาชน)</v>
      </c>
      <c r="X9" t="str">
        <f>A53</f>
        <v>ซื้อสินค้าไว้ขาย</v>
      </c>
      <c r="Y9" s="3">
        <f>A54</f>
        <v>860</v>
      </c>
      <c r="Z9" t="str">
        <f>A55</f>
        <v>รอดำเนินการ</v>
      </c>
      <c r="AA9">
        <f>A56</f>
        <v>0</v>
      </c>
      <c r="AB9" s="3">
        <f t="shared" si="15"/>
        <v>1032</v>
      </c>
      <c r="AD9">
        <v>8</v>
      </c>
      <c r="AE9" s="5" t="s">
        <v>68</v>
      </c>
      <c r="AF9" t="str">
        <f t="shared" si="16"/>
        <v>สินค้าอุปโภคบริโภคสำหรับจำหน่าย เลขที่  EXP2025050023 วันที่ 24/05/2025</v>
      </c>
      <c r="AI9" s="3">
        <f>AB9</f>
        <v>1032</v>
      </c>
    </row>
    <row r="10" spans="1:38" x14ac:dyDescent="0.2">
      <c r="A10" t="s">
        <v>5</v>
      </c>
      <c r="E10">
        <f t="shared" si="8"/>
        <v>64</v>
      </c>
      <c r="F10">
        <f t="shared" si="9"/>
        <v>65</v>
      </c>
      <c r="G10">
        <f t="shared" si="10"/>
        <v>66</v>
      </c>
      <c r="H10">
        <f t="shared" si="11"/>
        <v>67</v>
      </c>
      <c r="I10">
        <f t="shared" si="12"/>
        <v>68</v>
      </c>
      <c r="J10">
        <f t="shared" si="13"/>
        <v>69</v>
      </c>
      <c r="K10">
        <f t="shared" si="14"/>
        <v>70</v>
      </c>
      <c r="M10" t="str">
        <f t="shared" si="17"/>
        <v>=a64</v>
      </c>
      <c r="N10" t="str">
        <f t="shared" si="18"/>
        <v>=a65</v>
      </c>
      <c r="O10" t="str">
        <f t="shared" si="19"/>
        <v>=a66</v>
      </c>
      <c r="P10" t="str">
        <f t="shared" si="20"/>
        <v>=a67</v>
      </c>
      <c r="Q10" t="str">
        <f t="shared" si="21"/>
        <v>=a68</v>
      </c>
      <c r="R10" t="str">
        <f t="shared" si="22"/>
        <v>=a69</v>
      </c>
      <c r="S10" t="str">
        <f t="shared" si="0"/>
        <v>=a70</v>
      </c>
      <c r="U10" s="1">
        <f>A57</f>
        <v>45798</v>
      </c>
      <c r="V10" s="1" t="str">
        <f>A58</f>
        <v> EXP2025050024</v>
      </c>
      <c r="W10" t="str">
        <f>A59</f>
        <v>ซีพี แอ็กซ์ตร้า จำกัด (มหาชน)</v>
      </c>
      <c r="X10" t="str">
        <f>A60</f>
        <v>ซื้อสินค้าไว้ขาย</v>
      </c>
      <c r="Y10" s="3">
        <f>A61</f>
        <v>44038.01</v>
      </c>
      <c r="Z10" t="str">
        <f>A62</f>
        <v>รอดำเนินการ</v>
      </c>
      <c r="AA10">
        <f>A63</f>
        <v>0</v>
      </c>
      <c r="AB10" s="3">
        <f t="shared" si="15"/>
        <v>52845.612000000001</v>
      </c>
      <c r="AD10">
        <v>9</v>
      </c>
      <c r="AE10" s="5" t="s">
        <v>68</v>
      </c>
      <c r="AF10" t="str">
        <f t="shared" si="16"/>
        <v>สินค้าอุปโภคบริโภคสำหรับจำหน่าย เลขที่  EXP2025050024 วันที่ 21/05/2025</v>
      </c>
      <c r="AI10" s="3">
        <f>AB10</f>
        <v>52845.612000000001</v>
      </c>
    </row>
    <row r="11" spans="1:38" x14ac:dyDescent="0.2">
      <c r="A11" t="s">
        <v>2</v>
      </c>
      <c r="E11">
        <f t="shared" si="8"/>
        <v>71</v>
      </c>
      <c r="F11">
        <f t="shared" si="9"/>
        <v>72</v>
      </c>
      <c r="G11">
        <f t="shared" si="10"/>
        <v>73</v>
      </c>
      <c r="H11">
        <f t="shared" si="11"/>
        <v>74</v>
      </c>
      <c r="I11">
        <f t="shared" si="12"/>
        <v>75</v>
      </c>
      <c r="J11">
        <f t="shared" si="13"/>
        <v>76</v>
      </c>
      <c r="K11">
        <f t="shared" si="14"/>
        <v>77</v>
      </c>
      <c r="M11" t="str">
        <f t="shared" si="17"/>
        <v>=a71</v>
      </c>
      <c r="N11" t="str">
        <f t="shared" si="18"/>
        <v>=a72</v>
      </c>
      <c r="O11" t="str">
        <f t="shared" si="19"/>
        <v>=a73</v>
      </c>
      <c r="P11" t="str">
        <f t="shared" si="20"/>
        <v>=a74</v>
      </c>
      <c r="Q11" t="str">
        <f t="shared" si="21"/>
        <v>=a75</v>
      </c>
      <c r="R11" t="str">
        <f t="shared" si="22"/>
        <v>=a76</v>
      </c>
      <c r="S11" t="str">
        <f t="shared" si="0"/>
        <v>=a77</v>
      </c>
      <c r="U11">
        <f>A64</f>
        <v>0</v>
      </c>
      <c r="V11">
        <f>A65</f>
        <v>0</v>
      </c>
      <c r="W11" s="1">
        <f>A66</f>
        <v>0</v>
      </c>
      <c r="X11">
        <f>A67</f>
        <v>0</v>
      </c>
      <c r="Y11">
        <f>A68</f>
        <v>0</v>
      </c>
      <c r="Z11">
        <f>A69</f>
        <v>0</v>
      </c>
      <c r="AA11">
        <f>A70</f>
        <v>0</v>
      </c>
    </row>
    <row r="12" spans="1:38" x14ac:dyDescent="0.2">
      <c r="A12" s="3">
        <v>13317</v>
      </c>
      <c r="E12">
        <f t="shared" si="8"/>
        <v>78</v>
      </c>
      <c r="F12">
        <f t="shared" si="9"/>
        <v>79</v>
      </c>
      <c r="G12">
        <f t="shared" si="10"/>
        <v>80</v>
      </c>
      <c r="H12">
        <f t="shared" si="11"/>
        <v>81</v>
      </c>
      <c r="I12">
        <f t="shared" si="12"/>
        <v>82</v>
      </c>
      <c r="J12">
        <f t="shared" si="13"/>
        <v>83</v>
      </c>
      <c r="K12">
        <f t="shared" si="14"/>
        <v>84</v>
      </c>
      <c r="M12" t="str">
        <f t="shared" si="17"/>
        <v>=a78</v>
      </c>
      <c r="N12" t="str">
        <f t="shared" si="18"/>
        <v>=a79</v>
      </c>
      <c r="O12" t="str">
        <f t="shared" si="19"/>
        <v>=a80</v>
      </c>
      <c r="P12" t="str">
        <f t="shared" si="20"/>
        <v>=a81</v>
      </c>
      <c r="Q12" t="str">
        <f t="shared" si="21"/>
        <v>=a82</v>
      </c>
      <c r="R12" t="str">
        <f t="shared" si="22"/>
        <v>=a83</v>
      </c>
      <c r="S12" t="str">
        <f t="shared" si="0"/>
        <v>=a84</v>
      </c>
      <c r="U12" s="3">
        <f>A71</f>
        <v>0</v>
      </c>
      <c r="V12">
        <f>A72</f>
        <v>0</v>
      </c>
      <c r="W12">
        <f>A73</f>
        <v>0</v>
      </c>
      <c r="X12">
        <f>A74</f>
        <v>0</v>
      </c>
      <c r="Y12">
        <f>A75</f>
        <v>0</v>
      </c>
      <c r="Z12">
        <f>A76</f>
        <v>0</v>
      </c>
      <c r="AA12">
        <f>A77</f>
        <v>0</v>
      </c>
    </row>
    <row r="13" spans="1:38" x14ac:dyDescent="0.2">
      <c r="A13" t="s">
        <v>3</v>
      </c>
      <c r="E13">
        <f t="shared" si="8"/>
        <v>85</v>
      </c>
      <c r="F13">
        <f t="shared" si="9"/>
        <v>86</v>
      </c>
      <c r="G13">
        <f t="shared" si="10"/>
        <v>87</v>
      </c>
      <c r="H13">
        <f t="shared" si="11"/>
        <v>88</v>
      </c>
      <c r="I13">
        <f t="shared" si="12"/>
        <v>89</v>
      </c>
      <c r="J13">
        <f t="shared" si="13"/>
        <v>90</v>
      </c>
      <c r="K13">
        <f t="shared" si="14"/>
        <v>91</v>
      </c>
      <c r="M13" t="str">
        <f t="shared" si="17"/>
        <v>=a85</v>
      </c>
      <c r="N13" t="str">
        <f t="shared" si="18"/>
        <v>=a86</v>
      </c>
      <c r="O13" t="str">
        <f t="shared" si="19"/>
        <v>=a87</v>
      </c>
      <c r="P13" t="str">
        <f t="shared" si="20"/>
        <v>=a88</v>
      </c>
      <c r="Q13" t="str">
        <f t="shared" si="21"/>
        <v>=a89</v>
      </c>
      <c r="R13" t="str">
        <f t="shared" si="22"/>
        <v>=a90</v>
      </c>
      <c r="S13" t="str">
        <f t="shared" si="0"/>
        <v>=a91</v>
      </c>
      <c r="U13">
        <f>A78</f>
        <v>0</v>
      </c>
      <c r="V13">
        <f>A79</f>
        <v>0</v>
      </c>
      <c r="W13">
        <f>A80</f>
        <v>0</v>
      </c>
      <c r="X13">
        <f>A81</f>
        <v>0</v>
      </c>
      <c r="Y13">
        <f>A82</f>
        <v>0</v>
      </c>
      <c r="Z13">
        <f>A83</f>
        <v>0</v>
      </c>
      <c r="AA13">
        <f>A84</f>
        <v>0</v>
      </c>
    </row>
    <row r="14" spans="1:38" x14ac:dyDescent="0.2">
      <c r="E14">
        <f t="shared" si="8"/>
        <v>92</v>
      </c>
      <c r="F14">
        <f t="shared" si="9"/>
        <v>93</v>
      </c>
      <c r="G14">
        <f t="shared" si="10"/>
        <v>94</v>
      </c>
      <c r="H14">
        <f t="shared" si="11"/>
        <v>95</v>
      </c>
      <c r="I14">
        <f t="shared" si="12"/>
        <v>96</v>
      </c>
      <c r="J14">
        <f t="shared" si="13"/>
        <v>97</v>
      </c>
      <c r="K14">
        <f t="shared" si="14"/>
        <v>98</v>
      </c>
      <c r="M14" t="str">
        <f t="shared" si="17"/>
        <v>=a92</v>
      </c>
      <c r="N14" t="str">
        <f t="shared" si="18"/>
        <v>=a93</v>
      </c>
      <c r="O14" t="str">
        <f t="shared" si="19"/>
        <v>=a94</v>
      </c>
      <c r="P14" t="str">
        <f t="shared" si="20"/>
        <v>=a95</v>
      </c>
      <c r="Q14" t="str">
        <f t="shared" si="21"/>
        <v>=a96</v>
      </c>
      <c r="R14" t="str">
        <f t="shared" si="22"/>
        <v>=a97</v>
      </c>
      <c r="S14" t="str">
        <f t="shared" si="0"/>
        <v>=a98</v>
      </c>
      <c r="U14">
        <f>A85</f>
        <v>0</v>
      </c>
      <c r="V14">
        <f>A86</f>
        <v>0</v>
      </c>
      <c r="W14">
        <f>A87</f>
        <v>0</v>
      </c>
      <c r="X14">
        <f>A88</f>
        <v>0</v>
      </c>
      <c r="Y14">
        <f>A89</f>
        <v>0</v>
      </c>
      <c r="Z14">
        <f>A90</f>
        <v>0</v>
      </c>
      <c r="AA14">
        <f>A91</f>
        <v>0</v>
      </c>
    </row>
    <row r="15" spans="1:38" x14ac:dyDescent="0.2">
      <c r="A15" s="1">
        <v>45805</v>
      </c>
      <c r="E15">
        <f t="shared" si="8"/>
        <v>99</v>
      </c>
      <c r="F15">
        <f t="shared" si="9"/>
        <v>100</v>
      </c>
      <c r="G15">
        <f t="shared" si="10"/>
        <v>101</v>
      </c>
      <c r="H15">
        <f t="shared" si="11"/>
        <v>102</v>
      </c>
      <c r="I15">
        <f t="shared" si="12"/>
        <v>103</v>
      </c>
      <c r="J15">
        <f t="shared" si="13"/>
        <v>104</v>
      </c>
      <c r="K15">
        <f t="shared" si="14"/>
        <v>105</v>
      </c>
      <c r="M15" t="str">
        <f t="shared" si="17"/>
        <v>=a99</v>
      </c>
      <c r="N15" t="str">
        <f t="shared" si="18"/>
        <v>=a100</v>
      </c>
      <c r="O15" t="str">
        <f t="shared" si="19"/>
        <v>=a101</v>
      </c>
      <c r="P15" t="str">
        <f t="shared" si="20"/>
        <v>=a102</v>
      </c>
      <c r="Q15" t="str">
        <f t="shared" si="21"/>
        <v>=a103</v>
      </c>
      <c r="R15" t="str">
        <f t="shared" si="22"/>
        <v>=a104</v>
      </c>
      <c r="S15" t="str">
        <f t="shared" si="0"/>
        <v>=a105</v>
      </c>
      <c r="U15">
        <f>A92</f>
        <v>0</v>
      </c>
      <c r="V15">
        <f>A93</f>
        <v>0</v>
      </c>
      <c r="W15">
        <f>A94</f>
        <v>0</v>
      </c>
      <c r="X15">
        <f>A95</f>
        <v>0</v>
      </c>
      <c r="Y15">
        <f>A96</f>
        <v>0</v>
      </c>
      <c r="Z15">
        <f>A97</f>
        <v>0</v>
      </c>
      <c r="AA15">
        <f>A98</f>
        <v>0</v>
      </c>
    </row>
    <row r="16" spans="1:38" x14ac:dyDescent="0.2">
      <c r="A16" t="s">
        <v>59</v>
      </c>
      <c r="E16">
        <f t="shared" si="8"/>
        <v>106</v>
      </c>
      <c r="F16">
        <f t="shared" si="9"/>
        <v>107</v>
      </c>
      <c r="G16">
        <f t="shared" si="10"/>
        <v>108</v>
      </c>
      <c r="H16">
        <f t="shared" si="11"/>
        <v>109</v>
      </c>
      <c r="I16">
        <f t="shared" si="12"/>
        <v>110</v>
      </c>
      <c r="J16">
        <f t="shared" si="13"/>
        <v>111</v>
      </c>
      <c r="K16">
        <f t="shared" si="14"/>
        <v>112</v>
      </c>
      <c r="M16" t="str">
        <f t="shared" si="17"/>
        <v>=a106</v>
      </c>
      <c r="N16" t="str">
        <f t="shared" si="18"/>
        <v>=a107</v>
      </c>
      <c r="O16" t="str">
        <f t="shared" si="19"/>
        <v>=a108</v>
      </c>
      <c r="P16" t="str">
        <f t="shared" si="20"/>
        <v>=a109</v>
      </c>
      <c r="Q16" t="str">
        <f t="shared" si="21"/>
        <v>=a110</v>
      </c>
      <c r="R16" t="str">
        <f t="shared" si="22"/>
        <v>=a111</v>
      </c>
      <c r="S16" t="str">
        <f t="shared" si="0"/>
        <v>=a112</v>
      </c>
      <c r="U16">
        <f>A99</f>
        <v>0</v>
      </c>
      <c r="V16">
        <f>A100</f>
        <v>0</v>
      </c>
      <c r="W16">
        <f>A101</f>
        <v>0</v>
      </c>
      <c r="X16">
        <f>A102</f>
        <v>0</v>
      </c>
      <c r="Y16">
        <f>A103</f>
        <v>0</v>
      </c>
      <c r="Z16">
        <f>A104</f>
        <v>0</v>
      </c>
      <c r="AA16">
        <f>A105</f>
        <v>0</v>
      </c>
    </row>
    <row r="17" spans="1:27" x14ac:dyDescent="0.2">
      <c r="A17" t="s">
        <v>5</v>
      </c>
      <c r="E17">
        <f t="shared" si="8"/>
        <v>113</v>
      </c>
      <c r="F17">
        <f t="shared" si="9"/>
        <v>114</v>
      </c>
      <c r="G17">
        <f t="shared" si="10"/>
        <v>115</v>
      </c>
      <c r="H17">
        <f t="shared" si="11"/>
        <v>116</v>
      </c>
      <c r="I17">
        <f t="shared" si="12"/>
        <v>117</v>
      </c>
      <c r="J17">
        <f t="shared" si="13"/>
        <v>118</v>
      </c>
      <c r="K17">
        <f t="shared" si="14"/>
        <v>119</v>
      </c>
      <c r="M17" t="str">
        <f t="shared" si="17"/>
        <v>=a113</v>
      </c>
      <c r="N17" t="str">
        <f t="shared" si="18"/>
        <v>=a114</v>
      </c>
      <c r="O17" t="str">
        <f t="shared" si="19"/>
        <v>=a115</v>
      </c>
      <c r="P17" t="str">
        <f t="shared" si="20"/>
        <v>=a116</v>
      </c>
      <c r="Q17" t="str">
        <f t="shared" si="21"/>
        <v>=a117</v>
      </c>
      <c r="R17" t="str">
        <f t="shared" si="22"/>
        <v>=a118</v>
      </c>
      <c r="S17" t="str">
        <f t="shared" si="22"/>
        <v>=a119</v>
      </c>
      <c r="U17">
        <f>A106</f>
        <v>0</v>
      </c>
      <c r="V17">
        <f>A107</f>
        <v>0</v>
      </c>
      <c r="W17">
        <f>A108</f>
        <v>0</v>
      </c>
      <c r="X17">
        <f>A109</f>
        <v>0</v>
      </c>
      <c r="Y17">
        <f>A110</f>
        <v>0</v>
      </c>
      <c r="Z17">
        <f>A111</f>
        <v>0</v>
      </c>
      <c r="AA17">
        <f>A112</f>
        <v>0</v>
      </c>
    </row>
    <row r="18" spans="1:27" x14ac:dyDescent="0.2">
      <c r="A18" t="s">
        <v>2</v>
      </c>
      <c r="E18">
        <f t="shared" si="8"/>
        <v>120</v>
      </c>
      <c r="F18">
        <f t="shared" si="9"/>
        <v>121</v>
      </c>
      <c r="G18">
        <f t="shared" si="10"/>
        <v>122</v>
      </c>
      <c r="H18">
        <f t="shared" si="11"/>
        <v>123</v>
      </c>
      <c r="I18">
        <f t="shared" si="12"/>
        <v>124</v>
      </c>
      <c r="J18">
        <f t="shared" si="13"/>
        <v>125</v>
      </c>
      <c r="K18">
        <f t="shared" si="14"/>
        <v>126</v>
      </c>
      <c r="M18" t="str">
        <f t="shared" si="17"/>
        <v>=a120</v>
      </c>
      <c r="N18" t="str">
        <f t="shared" si="18"/>
        <v>=a121</v>
      </c>
      <c r="O18" t="str">
        <f t="shared" si="19"/>
        <v>=a122</v>
      </c>
      <c r="P18" t="str">
        <f t="shared" si="20"/>
        <v>=a123</v>
      </c>
      <c r="Q18" t="str">
        <f t="shared" si="21"/>
        <v>=a124</v>
      </c>
      <c r="R18" t="str">
        <f t="shared" si="22"/>
        <v>=a125</v>
      </c>
      <c r="S18" t="str">
        <f t="shared" si="22"/>
        <v>=a126</v>
      </c>
      <c r="U18">
        <f>A113</f>
        <v>0</v>
      </c>
      <c r="V18">
        <f>A114</f>
        <v>0</v>
      </c>
      <c r="W18">
        <f>A115</f>
        <v>0</v>
      </c>
      <c r="X18">
        <f>A116</f>
        <v>0</v>
      </c>
      <c r="Y18">
        <f>A117</f>
        <v>0</v>
      </c>
      <c r="Z18">
        <f>A118</f>
        <v>0</v>
      </c>
      <c r="AA18">
        <f>A119</f>
        <v>0</v>
      </c>
    </row>
    <row r="19" spans="1:27" x14ac:dyDescent="0.2">
      <c r="A19" s="3">
        <v>1194</v>
      </c>
      <c r="E19">
        <f t="shared" si="8"/>
        <v>127</v>
      </c>
      <c r="F19">
        <f t="shared" si="9"/>
        <v>128</v>
      </c>
      <c r="G19">
        <f t="shared" si="10"/>
        <v>129</v>
      </c>
      <c r="H19">
        <f t="shared" si="11"/>
        <v>130</v>
      </c>
      <c r="I19">
        <f t="shared" si="12"/>
        <v>131</v>
      </c>
      <c r="J19">
        <f t="shared" si="13"/>
        <v>132</v>
      </c>
      <c r="K19">
        <f t="shared" si="14"/>
        <v>133</v>
      </c>
      <c r="M19" t="str">
        <f t="shared" si="17"/>
        <v>=a127</v>
      </c>
      <c r="N19" t="str">
        <f t="shared" si="18"/>
        <v>=a128</v>
      </c>
      <c r="O19" t="str">
        <f t="shared" si="19"/>
        <v>=a129</v>
      </c>
      <c r="P19" t="str">
        <f t="shared" si="20"/>
        <v>=a130</v>
      </c>
      <c r="Q19" t="str">
        <f t="shared" si="21"/>
        <v>=a131</v>
      </c>
      <c r="R19" t="str">
        <f t="shared" si="22"/>
        <v>=a132</v>
      </c>
      <c r="S19" t="str">
        <f t="shared" si="22"/>
        <v>=a133</v>
      </c>
      <c r="U19">
        <f>A120</f>
        <v>0</v>
      </c>
      <c r="V19">
        <f>A121</f>
        <v>0</v>
      </c>
      <c r="W19">
        <f>A122</f>
        <v>0</v>
      </c>
      <c r="X19">
        <f>A123</f>
        <v>0</v>
      </c>
      <c r="Y19">
        <f>A124</f>
        <v>0</v>
      </c>
      <c r="Z19">
        <f>A125</f>
        <v>0</v>
      </c>
      <c r="AA19">
        <f>A126</f>
        <v>0</v>
      </c>
    </row>
    <row r="20" spans="1:27" x14ac:dyDescent="0.2">
      <c r="A20" t="s">
        <v>3</v>
      </c>
      <c r="E20">
        <f t="shared" si="8"/>
        <v>134</v>
      </c>
      <c r="F20">
        <f t="shared" si="9"/>
        <v>135</v>
      </c>
      <c r="G20">
        <f t="shared" si="10"/>
        <v>136</v>
      </c>
      <c r="H20">
        <f t="shared" si="11"/>
        <v>137</v>
      </c>
      <c r="I20">
        <f t="shared" si="12"/>
        <v>138</v>
      </c>
      <c r="J20">
        <f t="shared" si="13"/>
        <v>139</v>
      </c>
      <c r="K20">
        <f t="shared" si="14"/>
        <v>140</v>
      </c>
      <c r="M20" t="str">
        <f t="shared" si="17"/>
        <v>=a134</v>
      </c>
      <c r="N20" t="str">
        <f t="shared" si="18"/>
        <v>=a135</v>
      </c>
      <c r="O20" t="str">
        <f t="shared" si="19"/>
        <v>=a136</v>
      </c>
      <c r="P20" t="str">
        <f t="shared" si="20"/>
        <v>=a137</v>
      </c>
      <c r="Q20" t="str">
        <f t="shared" si="21"/>
        <v>=a138</v>
      </c>
      <c r="R20" t="str">
        <f t="shared" si="22"/>
        <v>=a139</v>
      </c>
      <c r="S20" t="str">
        <f t="shared" si="22"/>
        <v>=a140</v>
      </c>
      <c r="U20">
        <f>A127</f>
        <v>0</v>
      </c>
      <c r="V20">
        <f>A128</f>
        <v>0</v>
      </c>
      <c r="W20">
        <f>A129</f>
        <v>0</v>
      </c>
      <c r="X20">
        <f>A130</f>
        <v>0</v>
      </c>
      <c r="Y20">
        <f>A131</f>
        <v>0</v>
      </c>
      <c r="Z20">
        <f>A132</f>
        <v>0</v>
      </c>
      <c r="AA20">
        <f>A133</f>
        <v>0</v>
      </c>
    </row>
    <row r="21" spans="1:27" x14ac:dyDescent="0.2">
      <c r="E21">
        <f t="shared" si="8"/>
        <v>141</v>
      </c>
      <c r="F21">
        <f t="shared" si="9"/>
        <v>142</v>
      </c>
      <c r="G21">
        <f t="shared" si="10"/>
        <v>143</v>
      </c>
      <c r="H21">
        <f t="shared" si="11"/>
        <v>144</v>
      </c>
      <c r="I21">
        <f t="shared" si="12"/>
        <v>145</v>
      </c>
      <c r="J21">
        <f t="shared" si="13"/>
        <v>146</v>
      </c>
      <c r="K21">
        <f t="shared" si="14"/>
        <v>147</v>
      </c>
      <c r="M21" t="str">
        <f t="shared" si="17"/>
        <v>=a141</v>
      </c>
      <c r="N21" t="str">
        <f t="shared" si="18"/>
        <v>=a142</v>
      </c>
      <c r="O21" t="str">
        <f t="shared" si="19"/>
        <v>=a143</v>
      </c>
      <c r="P21" t="str">
        <f t="shared" si="20"/>
        <v>=a144</v>
      </c>
      <c r="Q21" t="str">
        <f t="shared" si="21"/>
        <v>=a145</v>
      </c>
      <c r="R21" t="str">
        <f t="shared" si="22"/>
        <v>=a146</v>
      </c>
      <c r="S21" t="str">
        <f t="shared" si="22"/>
        <v>=a147</v>
      </c>
      <c r="U21">
        <f>A134</f>
        <v>0</v>
      </c>
      <c r="V21">
        <f>A135</f>
        <v>0</v>
      </c>
      <c r="W21">
        <f>A136</f>
        <v>0</v>
      </c>
      <c r="X21">
        <f>A137</f>
        <v>0</v>
      </c>
      <c r="Y21">
        <f>A138</f>
        <v>0</v>
      </c>
      <c r="Z21">
        <f>A139</f>
        <v>0</v>
      </c>
      <c r="AA21">
        <f>A140</f>
        <v>0</v>
      </c>
    </row>
    <row r="22" spans="1:27" x14ac:dyDescent="0.2">
      <c r="A22" s="1">
        <v>45803</v>
      </c>
      <c r="E22">
        <f t="shared" si="8"/>
        <v>148</v>
      </c>
      <c r="F22">
        <f t="shared" si="9"/>
        <v>149</v>
      </c>
      <c r="G22">
        <f t="shared" si="10"/>
        <v>150</v>
      </c>
      <c r="H22">
        <f t="shared" si="11"/>
        <v>151</v>
      </c>
      <c r="I22">
        <f t="shared" si="12"/>
        <v>152</v>
      </c>
      <c r="J22">
        <f t="shared" si="13"/>
        <v>153</v>
      </c>
      <c r="K22">
        <f t="shared" si="14"/>
        <v>154</v>
      </c>
      <c r="M22" t="str">
        <f t="shared" si="17"/>
        <v>=a148</v>
      </c>
      <c r="N22" t="str">
        <f t="shared" si="18"/>
        <v>=a149</v>
      </c>
      <c r="O22" t="str">
        <f t="shared" si="19"/>
        <v>=a150</v>
      </c>
      <c r="P22" t="str">
        <f t="shared" si="20"/>
        <v>=a151</v>
      </c>
      <c r="Q22" t="str">
        <f t="shared" si="21"/>
        <v>=a152</v>
      </c>
      <c r="R22" t="str">
        <f t="shared" si="22"/>
        <v>=a153</v>
      </c>
      <c r="S22" t="str">
        <f t="shared" si="22"/>
        <v>=a154</v>
      </c>
      <c r="U22">
        <f>A141</f>
        <v>0</v>
      </c>
      <c r="V22">
        <f>A142</f>
        <v>0</v>
      </c>
      <c r="W22">
        <f>A143</f>
        <v>0</v>
      </c>
      <c r="X22">
        <f>A144</f>
        <v>0</v>
      </c>
      <c r="Y22">
        <f>A145</f>
        <v>0</v>
      </c>
      <c r="Z22">
        <f>A146</f>
        <v>0</v>
      </c>
      <c r="AA22">
        <f>A147</f>
        <v>0</v>
      </c>
    </row>
    <row r="23" spans="1:27" x14ac:dyDescent="0.2">
      <c r="A23" t="s">
        <v>60</v>
      </c>
      <c r="E23">
        <f t="shared" si="8"/>
        <v>155</v>
      </c>
      <c r="F23">
        <f t="shared" si="9"/>
        <v>156</v>
      </c>
      <c r="G23">
        <f t="shared" si="10"/>
        <v>157</v>
      </c>
      <c r="H23">
        <f t="shared" si="11"/>
        <v>158</v>
      </c>
      <c r="I23">
        <f t="shared" si="12"/>
        <v>159</v>
      </c>
      <c r="J23">
        <f t="shared" si="13"/>
        <v>160</v>
      </c>
      <c r="K23">
        <f t="shared" si="14"/>
        <v>161</v>
      </c>
      <c r="M23" t="str">
        <f t="shared" si="17"/>
        <v>=a155</v>
      </c>
      <c r="N23" t="str">
        <f t="shared" si="18"/>
        <v>=a156</v>
      </c>
      <c r="O23" t="str">
        <f t="shared" si="19"/>
        <v>=a157</v>
      </c>
      <c r="P23" t="str">
        <f t="shared" si="20"/>
        <v>=a158</v>
      </c>
      <c r="Q23" t="str">
        <f t="shared" si="21"/>
        <v>=a159</v>
      </c>
      <c r="R23" t="str">
        <f t="shared" si="22"/>
        <v>=a160</v>
      </c>
      <c r="S23" t="str">
        <f t="shared" si="22"/>
        <v>=a161</v>
      </c>
      <c r="U23">
        <f>A148</f>
        <v>0</v>
      </c>
      <c r="V23">
        <f>A149</f>
        <v>0</v>
      </c>
      <c r="W23">
        <f>A150</f>
        <v>0</v>
      </c>
      <c r="X23">
        <f>A151</f>
        <v>0</v>
      </c>
      <c r="Y23">
        <f>A152</f>
        <v>0</v>
      </c>
      <c r="Z23">
        <f>A153</f>
        <v>0</v>
      </c>
      <c r="AA23">
        <f>A154</f>
        <v>0</v>
      </c>
    </row>
    <row r="24" spans="1:27" x14ac:dyDescent="0.2">
      <c r="A24" t="s">
        <v>61</v>
      </c>
      <c r="E24">
        <f t="shared" si="8"/>
        <v>162</v>
      </c>
      <c r="F24">
        <f t="shared" si="9"/>
        <v>163</v>
      </c>
      <c r="G24">
        <f t="shared" si="10"/>
        <v>164</v>
      </c>
      <c r="H24">
        <f t="shared" si="11"/>
        <v>165</v>
      </c>
      <c r="I24">
        <f t="shared" si="12"/>
        <v>166</v>
      </c>
      <c r="J24">
        <f t="shared" si="13"/>
        <v>167</v>
      </c>
      <c r="K24">
        <f t="shared" si="14"/>
        <v>168</v>
      </c>
      <c r="M24" t="str">
        <f t="shared" si="17"/>
        <v>=a162</v>
      </c>
      <c r="N24" t="str">
        <f t="shared" si="18"/>
        <v>=a163</v>
      </c>
      <c r="O24" t="str">
        <f t="shared" si="19"/>
        <v>=a164</v>
      </c>
      <c r="P24" t="str">
        <f t="shared" si="20"/>
        <v>=a165</v>
      </c>
      <c r="Q24" t="str">
        <f t="shared" si="21"/>
        <v>=a166</v>
      </c>
      <c r="R24" t="str">
        <f t="shared" si="22"/>
        <v>=a167</v>
      </c>
      <c r="S24" t="str">
        <f t="shared" si="22"/>
        <v>=a168</v>
      </c>
      <c r="U24">
        <f>A155</f>
        <v>0</v>
      </c>
      <c r="V24">
        <f>A156</f>
        <v>0</v>
      </c>
      <c r="W24">
        <f>A157</f>
        <v>0</v>
      </c>
      <c r="X24">
        <f>A158</f>
        <v>0</v>
      </c>
      <c r="Y24">
        <f>A159</f>
        <v>0</v>
      </c>
      <c r="Z24">
        <f>A160</f>
        <v>0</v>
      </c>
      <c r="AA24">
        <f>A161</f>
        <v>0</v>
      </c>
    </row>
    <row r="25" spans="1:27" x14ac:dyDescent="0.2">
      <c r="A25" t="s">
        <v>2</v>
      </c>
      <c r="E25">
        <f t="shared" si="8"/>
        <v>169</v>
      </c>
      <c r="F25">
        <f t="shared" si="9"/>
        <v>170</v>
      </c>
      <c r="G25">
        <f t="shared" si="10"/>
        <v>171</v>
      </c>
      <c r="H25">
        <f t="shared" si="11"/>
        <v>172</v>
      </c>
      <c r="I25">
        <f t="shared" si="12"/>
        <v>173</v>
      </c>
      <c r="J25">
        <f t="shared" si="13"/>
        <v>174</v>
      </c>
      <c r="K25">
        <f t="shared" si="14"/>
        <v>175</v>
      </c>
      <c r="M25" t="str">
        <f t="shared" si="17"/>
        <v>=a169</v>
      </c>
      <c r="N25" t="str">
        <f t="shared" si="18"/>
        <v>=a170</v>
      </c>
      <c r="O25" t="str">
        <f t="shared" si="19"/>
        <v>=a171</v>
      </c>
      <c r="P25" t="str">
        <f t="shared" si="20"/>
        <v>=a172</v>
      </c>
      <c r="Q25" t="str">
        <f t="shared" si="21"/>
        <v>=a173</v>
      </c>
      <c r="R25" t="str">
        <f t="shared" si="22"/>
        <v>=a174</v>
      </c>
      <c r="S25" t="str">
        <f t="shared" si="22"/>
        <v>=a175</v>
      </c>
      <c r="U25">
        <f>A162</f>
        <v>0</v>
      </c>
      <c r="V25">
        <f>A163</f>
        <v>0</v>
      </c>
      <c r="W25">
        <f>A164</f>
        <v>0</v>
      </c>
      <c r="X25">
        <f>A165</f>
        <v>0</v>
      </c>
      <c r="Y25">
        <f>A166</f>
        <v>0</v>
      </c>
      <c r="Z25">
        <f>A167</f>
        <v>0</v>
      </c>
      <c r="AA25">
        <f>A168</f>
        <v>0</v>
      </c>
    </row>
    <row r="26" spans="1:27" x14ac:dyDescent="0.2">
      <c r="A26" s="3">
        <v>9568</v>
      </c>
      <c r="E26">
        <f t="shared" si="8"/>
        <v>176</v>
      </c>
      <c r="F26">
        <f t="shared" si="9"/>
        <v>177</v>
      </c>
      <c r="G26">
        <f t="shared" si="10"/>
        <v>178</v>
      </c>
      <c r="H26">
        <f t="shared" si="11"/>
        <v>179</v>
      </c>
      <c r="I26">
        <f t="shared" si="12"/>
        <v>180</v>
      </c>
      <c r="J26">
        <f t="shared" si="13"/>
        <v>181</v>
      </c>
      <c r="K26">
        <f t="shared" si="14"/>
        <v>182</v>
      </c>
      <c r="M26" t="str">
        <f t="shared" si="17"/>
        <v>=a176</v>
      </c>
      <c r="N26" t="str">
        <f t="shared" si="18"/>
        <v>=a177</v>
      </c>
      <c r="O26" t="str">
        <f t="shared" si="19"/>
        <v>=a178</v>
      </c>
      <c r="P26" t="str">
        <f t="shared" si="20"/>
        <v>=a179</v>
      </c>
      <c r="Q26" t="str">
        <f t="shared" si="21"/>
        <v>=a180</v>
      </c>
      <c r="R26" t="str">
        <f t="shared" si="22"/>
        <v>=a181</v>
      </c>
      <c r="S26" t="str">
        <f t="shared" si="22"/>
        <v>=a182</v>
      </c>
      <c r="U26">
        <f>A169</f>
        <v>0</v>
      </c>
      <c r="V26">
        <f>A170</f>
        <v>0</v>
      </c>
      <c r="W26">
        <f>A171</f>
        <v>0</v>
      </c>
      <c r="X26">
        <f>A172</f>
        <v>0</v>
      </c>
      <c r="Y26">
        <f>A173</f>
        <v>0</v>
      </c>
      <c r="Z26">
        <f>A174</f>
        <v>0</v>
      </c>
      <c r="AA26">
        <f>A175</f>
        <v>0</v>
      </c>
    </row>
    <row r="27" spans="1:27" x14ac:dyDescent="0.2">
      <c r="A27" t="s">
        <v>3</v>
      </c>
      <c r="E27">
        <f t="shared" si="8"/>
        <v>183</v>
      </c>
      <c r="F27">
        <f t="shared" si="9"/>
        <v>184</v>
      </c>
      <c r="G27">
        <f t="shared" si="10"/>
        <v>185</v>
      </c>
      <c r="H27">
        <f t="shared" si="11"/>
        <v>186</v>
      </c>
      <c r="I27">
        <f t="shared" si="12"/>
        <v>187</v>
      </c>
      <c r="J27">
        <f t="shared" si="13"/>
        <v>188</v>
      </c>
      <c r="K27">
        <f t="shared" si="14"/>
        <v>189</v>
      </c>
      <c r="M27" t="str">
        <f t="shared" si="17"/>
        <v>=a183</v>
      </c>
      <c r="N27" t="str">
        <f t="shared" si="18"/>
        <v>=a184</v>
      </c>
      <c r="O27" t="str">
        <f t="shared" si="19"/>
        <v>=a185</v>
      </c>
      <c r="P27" t="str">
        <f t="shared" si="20"/>
        <v>=a186</v>
      </c>
      <c r="Q27" t="str">
        <f t="shared" si="21"/>
        <v>=a187</v>
      </c>
      <c r="R27" t="str">
        <f t="shared" si="22"/>
        <v>=a188</v>
      </c>
      <c r="S27" t="str">
        <f t="shared" si="22"/>
        <v>=a189</v>
      </c>
      <c r="U27">
        <f>A176</f>
        <v>0</v>
      </c>
      <c r="V27">
        <f>A177</f>
        <v>0</v>
      </c>
      <c r="W27">
        <f>A178</f>
        <v>0</v>
      </c>
      <c r="X27">
        <f>A179</f>
        <v>0</v>
      </c>
      <c r="Y27">
        <f>A180</f>
        <v>0</v>
      </c>
      <c r="Z27">
        <f>A181</f>
        <v>0</v>
      </c>
      <c r="AA27">
        <f>A182</f>
        <v>0</v>
      </c>
    </row>
    <row r="28" spans="1:27" x14ac:dyDescent="0.2">
      <c r="E28">
        <f t="shared" si="8"/>
        <v>190</v>
      </c>
      <c r="F28">
        <f t="shared" si="9"/>
        <v>191</v>
      </c>
      <c r="G28">
        <f t="shared" si="10"/>
        <v>192</v>
      </c>
      <c r="H28">
        <f t="shared" si="11"/>
        <v>193</v>
      </c>
      <c r="I28">
        <f t="shared" si="12"/>
        <v>194</v>
      </c>
      <c r="J28">
        <f t="shared" si="13"/>
        <v>195</v>
      </c>
      <c r="K28">
        <f t="shared" si="14"/>
        <v>196</v>
      </c>
      <c r="M28" t="str">
        <f t="shared" si="17"/>
        <v>=a190</v>
      </c>
      <c r="N28" t="str">
        <f t="shared" si="18"/>
        <v>=a191</v>
      </c>
      <c r="O28" t="str">
        <f t="shared" si="19"/>
        <v>=a192</v>
      </c>
      <c r="P28" t="str">
        <f t="shared" si="20"/>
        <v>=a193</v>
      </c>
      <c r="Q28" t="str">
        <f t="shared" si="21"/>
        <v>=a194</v>
      </c>
      <c r="R28" t="str">
        <f t="shared" si="22"/>
        <v>=a195</v>
      </c>
      <c r="S28" t="str">
        <f t="shared" si="22"/>
        <v>=a196</v>
      </c>
      <c r="U28">
        <f>A183</f>
        <v>0</v>
      </c>
      <c r="V28">
        <f>A184</f>
        <v>0</v>
      </c>
      <c r="W28">
        <f>A185</f>
        <v>0</v>
      </c>
      <c r="X28">
        <f>A186</f>
        <v>0</v>
      </c>
      <c r="Y28">
        <f>A187</f>
        <v>0</v>
      </c>
      <c r="Z28">
        <f>A188</f>
        <v>0</v>
      </c>
      <c r="AA28">
        <f>A189</f>
        <v>0</v>
      </c>
    </row>
    <row r="29" spans="1:27" x14ac:dyDescent="0.2">
      <c r="A29" s="1">
        <v>45803</v>
      </c>
      <c r="E29">
        <f t="shared" si="8"/>
        <v>197</v>
      </c>
      <c r="F29">
        <f t="shared" si="9"/>
        <v>198</v>
      </c>
      <c r="G29">
        <f t="shared" si="10"/>
        <v>199</v>
      </c>
      <c r="H29">
        <f t="shared" si="11"/>
        <v>200</v>
      </c>
      <c r="I29">
        <f t="shared" si="12"/>
        <v>201</v>
      </c>
      <c r="J29">
        <f t="shared" si="13"/>
        <v>202</v>
      </c>
      <c r="K29">
        <f t="shared" si="14"/>
        <v>203</v>
      </c>
      <c r="M29" t="str">
        <f t="shared" si="17"/>
        <v>=a197</v>
      </c>
      <c r="N29" t="str">
        <f t="shared" si="18"/>
        <v>=a198</v>
      </c>
      <c r="O29" t="str">
        <f t="shared" si="19"/>
        <v>=a199</v>
      </c>
      <c r="P29" t="str">
        <f t="shared" si="20"/>
        <v>=a200</v>
      </c>
      <c r="Q29" t="str">
        <f t="shared" si="21"/>
        <v>=a201</v>
      </c>
      <c r="R29" t="str">
        <f t="shared" si="22"/>
        <v>=a202</v>
      </c>
      <c r="S29" t="str">
        <f t="shared" si="22"/>
        <v>=a203</v>
      </c>
      <c r="U29">
        <f>A190</f>
        <v>0</v>
      </c>
      <c r="V29">
        <f>A191</f>
        <v>0</v>
      </c>
      <c r="W29">
        <f>A192</f>
        <v>0</v>
      </c>
      <c r="X29">
        <f>A193</f>
        <v>0</v>
      </c>
      <c r="Y29">
        <f>A194</f>
        <v>0</v>
      </c>
      <c r="Z29">
        <f>A195</f>
        <v>0</v>
      </c>
      <c r="AA29">
        <f>A196</f>
        <v>0</v>
      </c>
    </row>
    <row r="30" spans="1:27" x14ac:dyDescent="0.2">
      <c r="A30" t="s">
        <v>62</v>
      </c>
      <c r="E30">
        <f t="shared" si="8"/>
        <v>204</v>
      </c>
      <c r="F30">
        <f t="shared" si="9"/>
        <v>205</v>
      </c>
      <c r="G30">
        <f t="shared" si="10"/>
        <v>206</v>
      </c>
      <c r="H30">
        <f t="shared" si="11"/>
        <v>207</v>
      </c>
      <c r="I30">
        <f t="shared" si="12"/>
        <v>208</v>
      </c>
      <c r="J30">
        <f t="shared" si="13"/>
        <v>209</v>
      </c>
      <c r="K30">
        <f t="shared" si="14"/>
        <v>210</v>
      </c>
      <c r="M30" t="str">
        <f t="shared" si="17"/>
        <v>=a204</v>
      </c>
      <c r="N30" t="str">
        <f t="shared" si="18"/>
        <v>=a205</v>
      </c>
      <c r="O30" t="str">
        <f t="shared" si="19"/>
        <v>=a206</v>
      </c>
      <c r="P30" t="str">
        <f t="shared" si="20"/>
        <v>=a207</v>
      </c>
      <c r="Q30" t="str">
        <f t="shared" si="21"/>
        <v>=a208</v>
      </c>
      <c r="R30" t="str">
        <f t="shared" si="22"/>
        <v>=a209</v>
      </c>
      <c r="S30" t="str">
        <f t="shared" si="22"/>
        <v>=a210</v>
      </c>
      <c r="U30">
        <f>A197</f>
        <v>0</v>
      </c>
      <c r="V30">
        <f>A198</f>
        <v>0</v>
      </c>
      <c r="W30">
        <f>A199</f>
        <v>0</v>
      </c>
      <c r="X30">
        <f>A200</f>
        <v>0</v>
      </c>
      <c r="Y30">
        <f>A201</f>
        <v>0</v>
      </c>
      <c r="Z30">
        <f>A202</f>
        <v>0</v>
      </c>
      <c r="AA30">
        <f>A203</f>
        <v>0</v>
      </c>
    </row>
    <row r="31" spans="1:27" x14ac:dyDescent="0.2">
      <c r="A31" t="s">
        <v>5</v>
      </c>
      <c r="E31">
        <f t="shared" si="8"/>
        <v>211</v>
      </c>
      <c r="F31">
        <f t="shared" si="9"/>
        <v>212</v>
      </c>
      <c r="G31">
        <f t="shared" si="10"/>
        <v>213</v>
      </c>
      <c r="H31">
        <f t="shared" si="11"/>
        <v>214</v>
      </c>
      <c r="I31">
        <f t="shared" si="12"/>
        <v>215</v>
      </c>
      <c r="J31">
        <f t="shared" si="13"/>
        <v>216</v>
      </c>
      <c r="K31">
        <f t="shared" si="14"/>
        <v>217</v>
      </c>
      <c r="M31" t="str">
        <f t="shared" si="17"/>
        <v>=a211</v>
      </c>
      <c r="N31" t="str">
        <f t="shared" si="18"/>
        <v>=a212</v>
      </c>
      <c r="O31" t="str">
        <f t="shared" si="19"/>
        <v>=a213</v>
      </c>
      <c r="P31" t="str">
        <f t="shared" si="20"/>
        <v>=a214</v>
      </c>
      <c r="Q31" t="str">
        <f t="shared" si="21"/>
        <v>=a215</v>
      </c>
      <c r="R31" t="str">
        <f t="shared" si="22"/>
        <v>=a216</v>
      </c>
      <c r="S31" t="str">
        <f t="shared" si="22"/>
        <v>=a217</v>
      </c>
      <c r="U31">
        <f>A204</f>
        <v>0</v>
      </c>
      <c r="V31">
        <f>A205</f>
        <v>0</v>
      </c>
      <c r="W31">
        <f>A206</f>
        <v>0</v>
      </c>
      <c r="X31">
        <f>A207</f>
        <v>0</v>
      </c>
      <c r="Y31">
        <f>A208</f>
        <v>0</v>
      </c>
      <c r="Z31">
        <f>A209</f>
        <v>0</v>
      </c>
      <c r="AA31">
        <f>A210</f>
        <v>0</v>
      </c>
    </row>
    <row r="32" spans="1:27" x14ac:dyDescent="0.2">
      <c r="A32" t="s">
        <v>2</v>
      </c>
      <c r="E32">
        <f t="shared" si="8"/>
        <v>218</v>
      </c>
      <c r="F32">
        <f t="shared" si="9"/>
        <v>219</v>
      </c>
      <c r="G32">
        <f t="shared" si="10"/>
        <v>220</v>
      </c>
      <c r="H32">
        <f t="shared" si="11"/>
        <v>221</v>
      </c>
      <c r="I32">
        <f t="shared" si="12"/>
        <v>222</v>
      </c>
      <c r="J32">
        <f t="shared" si="13"/>
        <v>223</v>
      </c>
      <c r="K32">
        <f t="shared" si="14"/>
        <v>224</v>
      </c>
      <c r="M32" t="str">
        <f t="shared" si="17"/>
        <v>=a218</v>
      </c>
      <c r="N32" t="str">
        <f t="shared" si="18"/>
        <v>=a219</v>
      </c>
      <c r="O32" t="str">
        <f t="shared" si="19"/>
        <v>=a220</v>
      </c>
      <c r="P32" t="str">
        <f t="shared" si="20"/>
        <v>=a221</v>
      </c>
      <c r="Q32" t="str">
        <f t="shared" si="21"/>
        <v>=a222</v>
      </c>
      <c r="R32" t="str">
        <f t="shared" si="22"/>
        <v>=a223</v>
      </c>
      <c r="S32" t="str">
        <f t="shared" si="22"/>
        <v>=a224</v>
      </c>
      <c r="U32">
        <f>A211</f>
        <v>0</v>
      </c>
      <c r="V32">
        <f>A212</f>
        <v>0</v>
      </c>
      <c r="W32">
        <f>A213</f>
        <v>0</v>
      </c>
      <c r="X32">
        <f>A214</f>
        <v>0</v>
      </c>
      <c r="Y32">
        <f>A215</f>
        <v>0</v>
      </c>
      <c r="Z32">
        <f>A216</f>
        <v>0</v>
      </c>
      <c r="AA32">
        <f>A217</f>
        <v>0</v>
      </c>
    </row>
    <row r="33" spans="1:27" x14ac:dyDescent="0.2">
      <c r="A33" s="3">
        <v>24253.75</v>
      </c>
      <c r="E33">
        <f t="shared" si="8"/>
        <v>225</v>
      </c>
      <c r="F33">
        <f t="shared" si="9"/>
        <v>226</v>
      </c>
      <c r="G33">
        <f t="shared" si="10"/>
        <v>227</v>
      </c>
      <c r="H33">
        <f t="shared" si="11"/>
        <v>228</v>
      </c>
      <c r="I33">
        <f t="shared" si="12"/>
        <v>229</v>
      </c>
      <c r="J33">
        <f t="shared" si="13"/>
        <v>230</v>
      </c>
      <c r="K33">
        <f t="shared" si="14"/>
        <v>231</v>
      </c>
      <c r="M33" t="str">
        <f t="shared" si="17"/>
        <v>=a225</v>
      </c>
      <c r="N33" t="str">
        <f t="shared" si="18"/>
        <v>=a226</v>
      </c>
      <c r="O33" t="str">
        <f t="shared" si="19"/>
        <v>=a227</v>
      </c>
      <c r="P33" t="str">
        <f t="shared" si="20"/>
        <v>=a228</v>
      </c>
      <c r="Q33" t="str">
        <f t="shared" si="21"/>
        <v>=a229</v>
      </c>
      <c r="R33" t="str">
        <f t="shared" si="22"/>
        <v>=a230</v>
      </c>
      <c r="S33" t="str">
        <f t="shared" si="22"/>
        <v>=a231</v>
      </c>
      <c r="U33">
        <f>A218</f>
        <v>0</v>
      </c>
      <c r="V33">
        <f>A219</f>
        <v>0</v>
      </c>
      <c r="W33">
        <f>A220</f>
        <v>0</v>
      </c>
      <c r="X33">
        <f>A221</f>
        <v>0</v>
      </c>
      <c r="Y33">
        <f>A222</f>
        <v>0</v>
      </c>
      <c r="Z33">
        <f>A223</f>
        <v>0</v>
      </c>
      <c r="AA33">
        <f>A224</f>
        <v>0</v>
      </c>
    </row>
    <row r="34" spans="1:27" x14ac:dyDescent="0.2">
      <c r="A34" t="s">
        <v>3</v>
      </c>
      <c r="E34">
        <f t="shared" si="8"/>
        <v>232</v>
      </c>
      <c r="F34">
        <f t="shared" si="9"/>
        <v>233</v>
      </c>
      <c r="G34">
        <f t="shared" si="10"/>
        <v>234</v>
      </c>
      <c r="H34">
        <f t="shared" si="11"/>
        <v>235</v>
      </c>
      <c r="I34">
        <f t="shared" si="12"/>
        <v>236</v>
      </c>
      <c r="J34">
        <f t="shared" si="13"/>
        <v>237</v>
      </c>
      <c r="K34">
        <f t="shared" si="14"/>
        <v>238</v>
      </c>
      <c r="M34" t="str">
        <f t="shared" si="17"/>
        <v>=a232</v>
      </c>
      <c r="N34" t="str">
        <f t="shared" si="18"/>
        <v>=a233</v>
      </c>
      <c r="O34" t="str">
        <f t="shared" si="19"/>
        <v>=a234</v>
      </c>
      <c r="P34" t="str">
        <f t="shared" si="20"/>
        <v>=a235</v>
      </c>
      <c r="Q34" t="str">
        <f t="shared" si="21"/>
        <v>=a236</v>
      </c>
      <c r="R34" t="str">
        <f t="shared" si="22"/>
        <v>=a237</v>
      </c>
      <c r="S34" t="str">
        <f t="shared" si="22"/>
        <v>=a238</v>
      </c>
      <c r="U34">
        <f>A225</f>
        <v>0</v>
      </c>
      <c r="V34">
        <f>A226</f>
        <v>0</v>
      </c>
      <c r="W34">
        <f>A227</f>
        <v>0</v>
      </c>
      <c r="X34">
        <f>A228</f>
        <v>0</v>
      </c>
      <c r="Y34">
        <f>A229</f>
        <v>0</v>
      </c>
      <c r="Z34">
        <f>A230</f>
        <v>0</v>
      </c>
      <c r="AA34">
        <f>A231</f>
        <v>0</v>
      </c>
    </row>
    <row r="35" spans="1:27" x14ac:dyDescent="0.2">
      <c r="E35">
        <f t="shared" si="8"/>
        <v>239</v>
      </c>
      <c r="F35">
        <f t="shared" si="9"/>
        <v>240</v>
      </c>
      <c r="G35">
        <f t="shared" si="10"/>
        <v>241</v>
      </c>
      <c r="H35">
        <f t="shared" si="11"/>
        <v>242</v>
      </c>
      <c r="I35">
        <f t="shared" si="12"/>
        <v>243</v>
      </c>
      <c r="J35">
        <f t="shared" si="13"/>
        <v>244</v>
      </c>
      <c r="K35">
        <f t="shared" si="14"/>
        <v>245</v>
      </c>
      <c r="M35" t="str">
        <f t="shared" si="17"/>
        <v>=a239</v>
      </c>
      <c r="N35" t="str">
        <f t="shared" si="18"/>
        <v>=a240</v>
      </c>
      <c r="O35" t="str">
        <f t="shared" si="19"/>
        <v>=a241</v>
      </c>
      <c r="P35" t="str">
        <f t="shared" si="20"/>
        <v>=a242</v>
      </c>
      <c r="Q35" t="str">
        <f t="shared" si="21"/>
        <v>=a243</v>
      </c>
      <c r="R35" t="str">
        <f t="shared" si="22"/>
        <v>=a244</v>
      </c>
      <c r="S35" t="str">
        <f t="shared" si="22"/>
        <v>=a245</v>
      </c>
      <c r="U35">
        <f>A232</f>
        <v>0</v>
      </c>
      <c r="V35">
        <f>A233</f>
        <v>0</v>
      </c>
      <c r="W35">
        <f>A234</f>
        <v>0</v>
      </c>
      <c r="X35">
        <f>A235</f>
        <v>0</v>
      </c>
      <c r="Y35">
        <f>A236</f>
        <v>0</v>
      </c>
      <c r="Z35">
        <f>A237</f>
        <v>0</v>
      </c>
      <c r="AA35">
        <f>A238</f>
        <v>0</v>
      </c>
    </row>
    <row r="36" spans="1:27" x14ac:dyDescent="0.2">
      <c r="A36" s="1">
        <v>45802</v>
      </c>
      <c r="E36">
        <f t="shared" si="8"/>
        <v>246</v>
      </c>
      <c r="F36">
        <f t="shared" si="9"/>
        <v>247</v>
      </c>
      <c r="G36">
        <f t="shared" si="10"/>
        <v>248</v>
      </c>
      <c r="H36">
        <f t="shared" si="11"/>
        <v>249</v>
      </c>
      <c r="I36">
        <f t="shared" si="12"/>
        <v>250</v>
      </c>
      <c r="J36">
        <f t="shared" si="13"/>
        <v>251</v>
      </c>
      <c r="K36">
        <f t="shared" si="14"/>
        <v>252</v>
      </c>
      <c r="M36" t="str">
        <f t="shared" si="17"/>
        <v>=a246</v>
      </c>
      <c r="N36" t="str">
        <f t="shared" si="18"/>
        <v>=a247</v>
      </c>
      <c r="O36" t="str">
        <f t="shared" si="19"/>
        <v>=a248</v>
      </c>
      <c r="P36" t="str">
        <f t="shared" si="20"/>
        <v>=a249</v>
      </c>
      <c r="Q36" t="str">
        <f t="shared" si="21"/>
        <v>=a250</v>
      </c>
      <c r="R36" t="str">
        <f t="shared" si="22"/>
        <v>=a251</v>
      </c>
      <c r="S36" t="str">
        <f t="shared" si="22"/>
        <v>=a252</v>
      </c>
      <c r="U36">
        <f>A239</f>
        <v>0</v>
      </c>
      <c r="V36">
        <f>A240</f>
        <v>0</v>
      </c>
      <c r="W36">
        <f>A241</f>
        <v>0</v>
      </c>
      <c r="X36">
        <f>A242</f>
        <v>0</v>
      </c>
      <c r="Y36">
        <f>A243</f>
        <v>0</v>
      </c>
      <c r="Z36">
        <f>A244</f>
        <v>0</v>
      </c>
      <c r="AA36">
        <f>A245</f>
        <v>0</v>
      </c>
    </row>
    <row r="37" spans="1:27" x14ac:dyDescent="0.2">
      <c r="A37" t="s">
        <v>63</v>
      </c>
      <c r="E37">
        <f t="shared" si="8"/>
        <v>253</v>
      </c>
      <c r="F37">
        <f t="shared" si="9"/>
        <v>254</v>
      </c>
      <c r="G37">
        <f t="shared" si="10"/>
        <v>255</v>
      </c>
      <c r="H37">
        <f t="shared" si="11"/>
        <v>256</v>
      </c>
      <c r="I37">
        <f t="shared" si="12"/>
        <v>257</v>
      </c>
      <c r="J37">
        <f t="shared" si="13"/>
        <v>258</v>
      </c>
      <c r="K37">
        <f t="shared" si="14"/>
        <v>259</v>
      </c>
      <c r="M37" t="str">
        <f t="shared" si="17"/>
        <v>=a253</v>
      </c>
      <c r="N37" t="str">
        <f t="shared" si="18"/>
        <v>=a254</v>
      </c>
      <c r="O37" t="str">
        <f t="shared" si="19"/>
        <v>=a255</v>
      </c>
      <c r="P37" t="str">
        <f t="shared" si="20"/>
        <v>=a256</v>
      </c>
      <c r="Q37" t="str">
        <f t="shared" si="21"/>
        <v>=a257</v>
      </c>
      <c r="R37" t="str">
        <f t="shared" si="22"/>
        <v>=a258</v>
      </c>
      <c r="S37" t="str">
        <f t="shared" si="22"/>
        <v>=a259</v>
      </c>
      <c r="U37">
        <f>A246</f>
        <v>0</v>
      </c>
      <c r="V37">
        <f>A247</f>
        <v>0</v>
      </c>
      <c r="W37">
        <f>A248</f>
        <v>0</v>
      </c>
      <c r="X37">
        <f>A249</f>
        <v>0</v>
      </c>
      <c r="Y37">
        <f>A250</f>
        <v>0</v>
      </c>
      <c r="Z37">
        <f>A251</f>
        <v>0</v>
      </c>
      <c r="AA37">
        <f>A252</f>
        <v>0</v>
      </c>
    </row>
    <row r="38" spans="1:27" x14ac:dyDescent="0.2">
      <c r="A38" t="s">
        <v>64</v>
      </c>
      <c r="E38">
        <f t="shared" si="8"/>
        <v>260</v>
      </c>
      <c r="F38">
        <f t="shared" si="9"/>
        <v>261</v>
      </c>
      <c r="G38">
        <f t="shared" si="10"/>
        <v>262</v>
      </c>
      <c r="H38">
        <f t="shared" si="11"/>
        <v>263</v>
      </c>
      <c r="I38">
        <f t="shared" si="12"/>
        <v>264</v>
      </c>
      <c r="J38">
        <f t="shared" si="13"/>
        <v>265</v>
      </c>
      <c r="K38">
        <f t="shared" si="14"/>
        <v>266</v>
      </c>
      <c r="M38" t="str">
        <f t="shared" si="17"/>
        <v>=a260</v>
      </c>
      <c r="N38" t="str">
        <f t="shared" si="18"/>
        <v>=a261</v>
      </c>
      <c r="O38" t="str">
        <f t="shared" si="19"/>
        <v>=a262</v>
      </c>
      <c r="P38" t="str">
        <f t="shared" si="20"/>
        <v>=a263</v>
      </c>
      <c r="Q38" t="str">
        <f t="shared" si="21"/>
        <v>=a264</v>
      </c>
      <c r="R38" t="str">
        <f t="shared" si="22"/>
        <v>=a265</v>
      </c>
      <c r="S38" t="str">
        <f t="shared" si="22"/>
        <v>=a266</v>
      </c>
      <c r="U38">
        <f>A253</f>
        <v>0</v>
      </c>
      <c r="V38">
        <f>A254</f>
        <v>0</v>
      </c>
      <c r="W38">
        <f>A255</f>
        <v>0</v>
      </c>
      <c r="X38">
        <f>A256</f>
        <v>0</v>
      </c>
      <c r="Y38">
        <f>A257</f>
        <v>0</v>
      </c>
      <c r="Z38">
        <f>A258</f>
        <v>0</v>
      </c>
      <c r="AA38">
        <f>A259</f>
        <v>0</v>
      </c>
    </row>
    <row r="39" spans="1:27" x14ac:dyDescent="0.2">
      <c r="A39" t="s">
        <v>2</v>
      </c>
      <c r="E39">
        <f t="shared" si="8"/>
        <v>267</v>
      </c>
      <c r="F39">
        <f t="shared" si="9"/>
        <v>268</v>
      </c>
      <c r="G39">
        <f t="shared" si="10"/>
        <v>269</v>
      </c>
      <c r="H39">
        <f t="shared" si="11"/>
        <v>270</v>
      </c>
      <c r="I39">
        <f t="shared" si="12"/>
        <v>271</v>
      </c>
      <c r="J39">
        <f t="shared" si="13"/>
        <v>272</v>
      </c>
      <c r="K39">
        <f t="shared" si="14"/>
        <v>273</v>
      </c>
      <c r="M39" t="str">
        <f t="shared" si="17"/>
        <v>=a267</v>
      </c>
      <c r="N39" t="str">
        <f t="shared" si="18"/>
        <v>=a268</v>
      </c>
      <c r="O39" t="str">
        <f t="shared" si="19"/>
        <v>=a269</v>
      </c>
      <c r="P39" t="str">
        <f t="shared" si="20"/>
        <v>=a270</v>
      </c>
      <c r="Q39" t="str">
        <f t="shared" si="21"/>
        <v>=a271</v>
      </c>
      <c r="R39" t="str">
        <f t="shared" si="22"/>
        <v>=a272</v>
      </c>
      <c r="S39" t="str">
        <f t="shared" si="22"/>
        <v>=a273</v>
      </c>
      <c r="U39">
        <f>A260</f>
        <v>0</v>
      </c>
      <c r="V39">
        <f>A261</f>
        <v>0</v>
      </c>
      <c r="W39">
        <f>A262</f>
        <v>0</v>
      </c>
      <c r="X39">
        <f>A263</f>
        <v>0</v>
      </c>
      <c r="Y39">
        <f>A264</f>
        <v>0</v>
      </c>
      <c r="Z39">
        <f>A265</f>
        <v>0</v>
      </c>
      <c r="AA39">
        <f>A266</f>
        <v>0</v>
      </c>
    </row>
    <row r="40" spans="1:27" x14ac:dyDescent="0.2">
      <c r="A40" s="3">
        <v>10021</v>
      </c>
      <c r="E40">
        <f t="shared" si="8"/>
        <v>274</v>
      </c>
      <c r="F40">
        <f t="shared" si="9"/>
        <v>275</v>
      </c>
      <c r="G40">
        <f t="shared" si="10"/>
        <v>276</v>
      </c>
      <c r="H40">
        <f t="shared" si="11"/>
        <v>277</v>
      </c>
      <c r="I40">
        <f t="shared" si="12"/>
        <v>278</v>
      </c>
      <c r="J40">
        <f t="shared" si="13"/>
        <v>279</v>
      </c>
      <c r="K40">
        <f t="shared" si="14"/>
        <v>280</v>
      </c>
      <c r="M40" t="str">
        <f t="shared" si="17"/>
        <v>=a274</v>
      </c>
      <c r="N40" t="str">
        <f t="shared" si="18"/>
        <v>=a275</v>
      </c>
      <c r="O40" t="str">
        <f t="shared" si="19"/>
        <v>=a276</v>
      </c>
      <c r="P40" t="str">
        <f t="shared" si="20"/>
        <v>=a277</v>
      </c>
      <c r="Q40" t="str">
        <f t="shared" si="21"/>
        <v>=a278</v>
      </c>
      <c r="R40" t="str">
        <f t="shared" si="22"/>
        <v>=a279</v>
      </c>
      <c r="S40" t="str">
        <f t="shared" si="22"/>
        <v>=a280</v>
      </c>
      <c r="U40">
        <f>A267</f>
        <v>0</v>
      </c>
      <c r="V40">
        <f>A268</f>
        <v>0</v>
      </c>
      <c r="W40">
        <f>A269</f>
        <v>0</v>
      </c>
      <c r="X40">
        <f>A270</f>
        <v>0</v>
      </c>
      <c r="Y40">
        <f>A271</f>
        <v>0</v>
      </c>
      <c r="Z40">
        <f>A272</f>
        <v>0</v>
      </c>
      <c r="AA40">
        <f>A273</f>
        <v>0</v>
      </c>
    </row>
    <row r="41" spans="1:27" x14ac:dyDescent="0.2">
      <c r="A41" t="s">
        <v>3</v>
      </c>
      <c r="E41">
        <f t="shared" si="8"/>
        <v>281</v>
      </c>
      <c r="F41">
        <f t="shared" si="9"/>
        <v>282</v>
      </c>
      <c r="G41">
        <f t="shared" si="10"/>
        <v>283</v>
      </c>
      <c r="H41">
        <f t="shared" si="11"/>
        <v>284</v>
      </c>
      <c r="I41">
        <f t="shared" si="12"/>
        <v>285</v>
      </c>
      <c r="J41">
        <f t="shared" si="13"/>
        <v>286</v>
      </c>
      <c r="K41">
        <f t="shared" si="14"/>
        <v>287</v>
      </c>
      <c r="M41" t="str">
        <f t="shared" si="17"/>
        <v>=a281</v>
      </c>
      <c r="N41" t="str">
        <f t="shared" si="18"/>
        <v>=a282</v>
      </c>
      <c r="O41" t="str">
        <f t="shared" si="19"/>
        <v>=a283</v>
      </c>
      <c r="P41" t="str">
        <f t="shared" si="20"/>
        <v>=a284</v>
      </c>
      <c r="Q41" t="str">
        <f t="shared" si="21"/>
        <v>=a285</v>
      </c>
      <c r="R41" t="str">
        <f t="shared" si="22"/>
        <v>=a286</v>
      </c>
      <c r="S41" t="str">
        <f t="shared" si="22"/>
        <v>=a287</v>
      </c>
      <c r="U41">
        <f>A274</f>
        <v>0</v>
      </c>
      <c r="V41">
        <f>A275</f>
        <v>0</v>
      </c>
      <c r="W41">
        <f>A276</f>
        <v>0</v>
      </c>
      <c r="X41">
        <f>A277</f>
        <v>0</v>
      </c>
      <c r="Y41">
        <f>A278</f>
        <v>0</v>
      </c>
      <c r="Z41">
        <f>A279</f>
        <v>0</v>
      </c>
      <c r="AA41">
        <f>A280</f>
        <v>0</v>
      </c>
    </row>
    <row r="42" spans="1:27" x14ac:dyDescent="0.2">
      <c r="E42">
        <f t="shared" si="8"/>
        <v>288</v>
      </c>
      <c r="F42">
        <f t="shared" si="9"/>
        <v>289</v>
      </c>
      <c r="G42">
        <f t="shared" si="10"/>
        <v>290</v>
      </c>
      <c r="H42">
        <f t="shared" si="11"/>
        <v>291</v>
      </c>
      <c r="I42">
        <f t="shared" si="12"/>
        <v>292</v>
      </c>
      <c r="J42">
        <f t="shared" si="13"/>
        <v>293</v>
      </c>
      <c r="K42">
        <f t="shared" si="14"/>
        <v>294</v>
      </c>
      <c r="M42" t="str">
        <f t="shared" si="17"/>
        <v>=a288</v>
      </c>
      <c r="N42" t="str">
        <f t="shared" si="18"/>
        <v>=a289</v>
      </c>
      <c r="O42" t="str">
        <f t="shared" si="19"/>
        <v>=a290</v>
      </c>
      <c r="P42" t="str">
        <f t="shared" si="20"/>
        <v>=a291</v>
      </c>
      <c r="Q42" t="str">
        <f t="shared" si="21"/>
        <v>=a292</v>
      </c>
      <c r="R42" t="str">
        <f t="shared" si="22"/>
        <v>=a293</v>
      </c>
      <c r="S42" t="str">
        <f t="shared" si="22"/>
        <v>=a294</v>
      </c>
      <c r="U42">
        <f>A281</f>
        <v>0</v>
      </c>
      <c r="V42">
        <f>A282</f>
        <v>0</v>
      </c>
      <c r="W42">
        <f>A283</f>
        <v>0</v>
      </c>
      <c r="X42">
        <f>A284</f>
        <v>0</v>
      </c>
      <c r="Y42">
        <f>A285</f>
        <v>0</v>
      </c>
      <c r="Z42">
        <f>A286</f>
        <v>0</v>
      </c>
      <c r="AA42">
        <f>A287</f>
        <v>0</v>
      </c>
    </row>
    <row r="43" spans="1:27" x14ac:dyDescent="0.2">
      <c r="A43" s="1">
        <v>45801</v>
      </c>
      <c r="E43">
        <f t="shared" si="8"/>
        <v>295</v>
      </c>
      <c r="F43">
        <f t="shared" si="9"/>
        <v>296</v>
      </c>
      <c r="G43">
        <f t="shared" si="10"/>
        <v>297</v>
      </c>
      <c r="H43">
        <f t="shared" si="11"/>
        <v>298</v>
      </c>
      <c r="I43">
        <f t="shared" si="12"/>
        <v>299</v>
      </c>
      <c r="J43">
        <f t="shared" si="13"/>
        <v>300</v>
      </c>
      <c r="K43">
        <f t="shared" si="14"/>
        <v>301</v>
      </c>
      <c r="M43" t="str">
        <f t="shared" si="17"/>
        <v>=a295</v>
      </c>
      <c r="N43" t="str">
        <f t="shared" si="18"/>
        <v>=a296</v>
      </c>
      <c r="O43" t="str">
        <f t="shared" si="19"/>
        <v>=a297</v>
      </c>
      <c r="P43" t="str">
        <f t="shared" si="20"/>
        <v>=a298</v>
      </c>
      <c r="Q43" t="str">
        <f t="shared" si="21"/>
        <v>=a299</v>
      </c>
      <c r="R43" t="str">
        <f t="shared" si="22"/>
        <v>=a300</v>
      </c>
      <c r="S43" t="str">
        <f t="shared" si="22"/>
        <v>=a301</v>
      </c>
      <c r="U43">
        <f>A288</f>
        <v>0</v>
      </c>
      <c r="V43">
        <f>A289</f>
        <v>0</v>
      </c>
      <c r="W43">
        <f>A290</f>
        <v>0</v>
      </c>
      <c r="X43">
        <f>A291</f>
        <v>0</v>
      </c>
      <c r="Y43">
        <f>A292</f>
        <v>0</v>
      </c>
      <c r="Z43">
        <f>A293</f>
        <v>0</v>
      </c>
      <c r="AA43">
        <f>A294</f>
        <v>0</v>
      </c>
    </row>
    <row r="44" spans="1:27" x14ac:dyDescent="0.2">
      <c r="A44" t="s">
        <v>65</v>
      </c>
      <c r="E44">
        <f t="shared" si="8"/>
        <v>302</v>
      </c>
      <c r="F44">
        <f t="shared" si="9"/>
        <v>303</v>
      </c>
      <c r="G44">
        <f t="shared" si="10"/>
        <v>304</v>
      </c>
      <c r="H44">
        <f t="shared" si="11"/>
        <v>305</v>
      </c>
      <c r="I44">
        <f t="shared" si="12"/>
        <v>306</v>
      </c>
      <c r="J44">
        <f t="shared" si="13"/>
        <v>307</v>
      </c>
      <c r="K44">
        <f t="shared" si="14"/>
        <v>308</v>
      </c>
      <c r="M44" t="str">
        <f t="shared" si="17"/>
        <v>=a302</v>
      </c>
      <c r="N44" t="str">
        <f t="shared" si="18"/>
        <v>=a303</v>
      </c>
      <c r="O44" t="str">
        <f t="shared" si="19"/>
        <v>=a304</v>
      </c>
      <c r="P44" t="str">
        <f t="shared" si="20"/>
        <v>=a305</v>
      </c>
      <c r="Q44" t="str">
        <f t="shared" si="21"/>
        <v>=a306</v>
      </c>
      <c r="R44" t="str">
        <f t="shared" si="22"/>
        <v>=a307</v>
      </c>
      <c r="S44" t="str">
        <f t="shared" si="22"/>
        <v>=a308</v>
      </c>
      <c r="U44">
        <f>A295</f>
        <v>0</v>
      </c>
      <c r="V44">
        <f>A296</f>
        <v>0</v>
      </c>
      <c r="W44">
        <f>A297</f>
        <v>0</v>
      </c>
      <c r="X44">
        <f>A298</f>
        <v>0</v>
      </c>
      <c r="Y44">
        <f>A299</f>
        <v>0</v>
      </c>
      <c r="Z44">
        <f>A300</f>
        <v>0</v>
      </c>
      <c r="AA44">
        <f>A301</f>
        <v>0</v>
      </c>
    </row>
    <row r="45" spans="1:27" x14ac:dyDescent="0.2">
      <c r="A45" t="s">
        <v>5</v>
      </c>
      <c r="E45">
        <f t="shared" si="8"/>
        <v>309</v>
      </c>
      <c r="F45">
        <f t="shared" si="9"/>
        <v>310</v>
      </c>
      <c r="G45">
        <f t="shared" si="10"/>
        <v>311</v>
      </c>
      <c r="H45">
        <f t="shared" si="11"/>
        <v>312</v>
      </c>
      <c r="I45">
        <f t="shared" si="12"/>
        <v>313</v>
      </c>
      <c r="J45">
        <f t="shared" si="13"/>
        <v>314</v>
      </c>
      <c r="K45">
        <f t="shared" si="14"/>
        <v>315</v>
      </c>
      <c r="M45" t="str">
        <f t="shared" si="17"/>
        <v>=a309</v>
      </c>
      <c r="N45" t="str">
        <f t="shared" si="18"/>
        <v>=a310</v>
      </c>
      <c r="O45" t="str">
        <f t="shared" si="19"/>
        <v>=a311</v>
      </c>
      <c r="P45" t="str">
        <f t="shared" si="20"/>
        <v>=a312</v>
      </c>
      <c r="Q45" t="str">
        <f t="shared" si="21"/>
        <v>=a313</v>
      </c>
      <c r="R45" t="str">
        <f t="shared" si="22"/>
        <v>=a314</v>
      </c>
      <c r="S45" t="str">
        <f t="shared" si="22"/>
        <v>=a315</v>
      </c>
      <c r="U45">
        <f>A302</f>
        <v>0</v>
      </c>
      <c r="V45">
        <f>A303</f>
        <v>0</v>
      </c>
      <c r="W45">
        <f>A304</f>
        <v>0</v>
      </c>
      <c r="X45">
        <f>A305</f>
        <v>0</v>
      </c>
      <c r="Y45">
        <f>A306</f>
        <v>0</v>
      </c>
      <c r="Z45">
        <f>A307</f>
        <v>0</v>
      </c>
      <c r="AA45">
        <f>A308</f>
        <v>0</v>
      </c>
    </row>
    <row r="46" spans="1:27" x14ac:dyDescent="0.2">
      <c r="A46" t="s">
        <v>2</v>
      </c>
      <c r="E46">
        <f t="shared" si="8"/>
        <v>316</v>
      </c>
      <c r="F46">
        <f t="shared" si="9"/>
        <v>317</v>
      </c>
      <c r="G46">
        <f t="shared" si="10"/>
        <v>318</v>
      </c>
      <c r="H46">
        <f t="shared" si="11"/>
        <v>319</v>
      </c>
      <c r="I46">
        <f t="shared" si="12"/>
        <v>320</v>
      </c>
      <c r="J46">
        <f t="shared" si="13"/>
        <v>321</v>
      </c>
      <c r="K46">
        <f t="shared" si="14"/>
        <v>322</v>
      </c>
      <c r="M46" t="str">
        <f t="shared" si="17"/>
        <v>=a316</v>
      </c>
      <c r="N46" t="str">
        <f t="shared" si="18"/>
        <v>=a317</v>
      </c>
      <c r="O46" t="str">
        <f t="shared" si="19"/>
        <v>=a318</v>
      </c>
      <c r="P46" t="str">
        <f t="shared" si="20"/>
        <v>=a319</v>
      </c>
      <c r="Q46" t="str">
        <f t="shared" si="21"/>
        <v>=a320</v>
      </c>
      <c r="R46" t="str">
        <f t="shared" si="22"/>
        <v>=a321</v>
      </c>
      <c r="S46" t="str">
        <f t="shared" si="22"/>
        <v>=a322</v>
      </c>
      <c r="U46">
        <f>A309</f>
        <v>0</v>
      </c>
      <c r="V46">
        <f>A310</f>
        <v>0</v>
      </c>
      <c r="W46">
        <f>A311</f>
        <v>0</v>
      </c>
      <c r="X46">
        <f>A312</f>
        <v>0</v>
      </c>
      <c r="Y46">
        <f>A313</f>
        <v>0</v>
      </c>
      <c r="Z46">
        <f>A314</f>
        <v>0</v>
      </c>
      <c r="AA46">
        <f>A315</f>
        <v>0</v>
      </c>
    </row>
    <row r="47" spans="1:27" x14ac:dyDescent="0.2">
      <c r="A47" s="3">
        <v>8886</v>
      </c>
      <c r="E47">
        <f t="shared" si="8"/>
        <v>323</v>
      </c>
      <c r="F47">
        <f t="shared" si="9"/>
        <v>324</v>
      </c>
      <c r="G47">
        <f t="shared" si="10"/>
        <v>325</v>
      </c>
      <c r="H47">
        <f t="shared" si="11"/>
        <v>326</v>
      </c>
      <c r="I47">
        <f t="shared" si="12"/>
        <v>327</v>
      </c>
      <c r="J47">
        <f t="shared" si="13"/>
        <v>328</v>
      </c>
      <c r="K47">
        <f t="shared" si="14"/>
        <v>329</v>
      </c>
      <c r="M47" t="str">
        <f t="shared" si="17"/>
        <v>=a323</v>
      </c>
      <c r="N47" t="str">
        <f t="shared" si="18"/>
        <v>=a324</v>
      </c>
      <c r="O47" t="str">
        <f t="shared" si="19"/>
        <v>=a325</v>
      </c>
      <c r="P47" t="str">
        <f t="shared" si="20"/>
        <v>=a326</v>
      </c>
      <c r="Q47" t="str">
        <f t="shared" si="21"/>
        <v>=a327</v>
      </c>
      <c r="R47" t="str">
        <f t="shared" si="22"/>
        <v>=a328</v>
      </c>
      <c r="S47" t="str">
        <f t="shared" si="22"/>
        <v>=a329</v>
      </c>
      <c r="U47">
        <f>A316</f>
        <v>0</v>
      </c>
      <c r="V47">
        <f>A317</f>
        <v>0</v>
      </c>
      <c r="W47">
        <f>A318</f>
        <v>0</v>
      </c>
      <c r="X47">
        <f>A319</f>
        <v>0</v>
      </c>
      <c r="Y47">
        <f>A320</f>
        <v>0</v>
      </c>
      <c r="Z47">
        <f>A321</f>
        <v>0</v>
      </c>
      <c r="AA47">
        <f>A322</f>
        <v>0</v>
      </c>
    </row>
    <row r="48" spans="1:27" x14ac:dyDescent="0.2">
      <c r="A48" t="s">
        <v>3</v>
      </c>
      <c r="E48">
        <f t="shared" si="8"/>
        <v>330</v>
      </c>
      <c r="F48">
        <f t="shared" si="9"/>
        <v>331</v>
      </c>
      <c r="G48">
        <f t="shared" si="10"/>
        <v>332</v>
      </c>
      <c r="H48">
        <f t="shared" si="11"/>
        <v>333</v>
      </c>
      <c r="I48">
        <f t="shared" si="12"/>
        <v>334</v>
      </c>
      <c r="J48">
        <f t="shared" si="13"/>
        <v>335</v>
      </c>
      <c r="K48">
        <f t="shared" si="14"/>
        <v>336</v>
      </c>
      <c r="M48" t="str">
        <f t="shared" si="17"/>
        <v>=a330</v>
      </c>
      <c r="N48" t="str">
        <f t="shared" si="18"/>
        <v>=a331</v>
      </c>
      <c r="O48" t="str">
        <f t="shared" si="19"/>
        <v>=a332</v>
      </c>
      <c r="P48" t="str">
        <f t="shared" si="20"/>
        <v>=a333</v>
      </c>
      <c r="Q48" t="str">
        <f t="shared" si="21"/>
        <v>=a334</v>
      </c>
      <c r="R48" t="str">
        <f t="shared" si="22"/>
        <v>=a335</v>
      </c>
      <c r="S48" t="str">
        <f t="shared" si="22"/>
        <v>=a336</v>
      </c>
      <c r="U48">
        <f>A323</f>
        <v>0</v>
      </c>
      <c r="V48">
        <f>A324</f>
        <v>0</v>
      </c>
      <c r="W48">
        <f>A325</f>
        <v>0</v>
      </c>
      <c r="X48">
        <f>A326</f>
        <v>0</v>
      </c>
      <c r="Y48">
        <f>A327</f>
        <v>0</v>
      </c>
      <c r="Z48">
        <f>A328</f>
        <v>0</v>
      </c>
      <c r="AA48">
        <f>A329</f>
        <v>0</v>
      </c>
    </row>
    <row r="49" spans="1:27" x14ac:dyDescent="0.2">
      <c r="E49">
        <f t="shared" si="8"/>
        <v>337</v>
      </c>
      <c r="F49">
        <f t="shared" si="9"/>
        <v>338</v>
      </c>
      <c r="G49">
        <f t="shared" si="10"/>
        <v>339</v>
      </c>
      <c r="H49">
        <f t="shared" si="11"/>
        <v>340</v>
      </c>
      <c r="I49">
        <f t="shared" si="12"/>
        <v>341</v>
      </c>
      <c r="J49">
        <f t="shared" si="13"/>
        <v>342</v>
      </c>
      <c r="K49">
        <f t="shared" si="14"/>
        <v>343</v>
      </c>
      <c r="M49" t="str">
        <f t="shared" si="17"/>
        <v>=a337</v>
      </c>
      <c r="N49" t="str">
        <f t="shared" si="18"/>
        <v>=a338</v>
      </c>
      <c r="O49" t="str">
        <f t="shared" si="19"/>
        <v>=a339</v>
      </c>
      <c r="P49" t="str">
        <f t="shared" si="20"/>
        <v>=a340</v>
      </c>
      <c r="Q49" t="str">
        <f t="shared" si="21"/>
        <v>=a341</v>
      </c>
      <c r="R49" t="str">
        <f t="shared" si="22"/>
        <v>=a342</v>
      </c>
      <c r="S49" t="str">
        <f t="shared" si="22"/>
        <v>=a343</v>
      </c>
      <c r="U49">
        <f>A330</f>
        <v>0</v>
      </c>
      <c r="V49">
        <f>A331</f>
        <v>0</v>
      </c>
      <c r="W49">
        <f>A332</f>
        <v>0</v>
      </c>
      <c r="X49">
        <f>A333</f>
        <v>0</v>
      </c>
      <c r="Y49">
        <f>A334</f>
        <v>0</v>
      </c>
      <c r="Z49">
        <f>A335</f>
        <v>0</v>
      </c>
      <c r="AA49">
        <f>A336</f>
        <v>0</v>
      </c>
    </row>
    <row r="50" spans="1:27" x14ac:dyDescent="0.2">
      <c r="A50" s="1">
        <v>45801</v>
      </c>
      <c r="E50">
        <f t="shared" si="8"/>
        <v>344</v>
      </c>
      <c r="F50">
        <f t="shared" si="9"/>
        <v>345</v>
      </c>
      <c r="G50">
        <f t="shared" si="10"/>
        <v>346</v>
      </c>
      <c r="H50">
        <f t="shared" si="11"/>
        <v>347</v>
      </c>
      <c r="I50">
        <f t="shared" si="12"/>
        <v>348</v>
      </c>
      <c r="J50">
        <f t="shared" si="13"/>
        <v>349</v>
      </c>
      <c r="K50">
        <f t="shared" si="14"/>
        <v>350</v>
      </c>
      <c r="M50" t="str">
        <f t="shared" si="17"/>
        <v>=a344</v>
      </c>
      <c r="N50" t="str">
        <f t="shared" si="18"/>
        <v>=a345</v>
      </c>
      <c r="O50" t="str">
        <f t="shared" si="19"/>
        <v>=a346</v>
      </c>
      <c r="P50" t="str">
        <f t="shared" si="20"/>
        <v>=a347</v>
      </c>
      <c r="Q50" t="str">
        <f t="shared" si="21"/>
        <v>=a348</v>
      </c>
      <c r="R50" t="str">
        <f t="shared" si="22"/>
        <v>=a349</v>
      </c>
      <c r="S50" t="str">
        <f t="shared" si="22"/>
        <v>=a350</v>
      </c>
      <c r="U50">
        <f>A337</f>
        <v>0</v>
      </c>
      <c r="V50">
        <f>A338</f>
        <v>0</v>
      </c>
      <c r="W50">
        <f>A339</f>
        <v>0</v>
      </c>
      <c r="X50">
        <f>A340</f>
        <v>0</v>
      </c>
      <c r="Y50">
        <f>A341</f>
        <v>0</v>
      </c>
      <c r="Z50">
        <f>A342</f>
        <v>0</v>
      </c>
      <c r="AA50">
        <f>A343</f>
        <v>0</v>
      </c>
    </row>
    <row r="51" spans="1:27" x14ac:dyDescent="0.2">
      <c r="A51" t="s">
        <v>66</v>
      </c>
      <c r="U51">
        <f>A344</f>
        <v>0</v>
      </c>
      <c r="V51">
        <f>A345</f>
        <v>0</v>
      </c>
      <c r="W51">
        <f>A346</f>
        <v>0</v>
      </c>
      <c r="X51">
        <f>A347</f>
        <v>0</v>
      </c>
      <c r="Y51">
        <f>A348</f>
        <v>0</v>
      </c>
      <c r="Z51">
        <f>A349</f>
        <v>0</v>
      </c>
      <c r="AA51">
        <f>A350</f>
        <v>0</v>
      </c>
    </row>
    <row r="52" spans="1:27" x14ac:dyDescent="0.2">
      <c r="A52" t="s">
        <v>5</v>
      </c>
    </row>
    <row r="53" spans="1:27" x14ac:dyDescent="0.2">
      <c r="A53" t="s">
        <v>2</v>
      </c>
    </row>
    <row r="54" spans="1:27" x14ac:dyDescent="0.2">
      <c r="A54">
        <v>860</v>
      </c>
    </row>
    <row r="55" spans="1:27" x14ac:dyDescent="0.2">
      <c r="A55" t="s">
        <v>3</v>
      </c>
    </row>
    <row r="57" spans="1:27" x14ac:dyDescent="0.2">
      <c r="A57" s="1">
        <v>45798</v>
      </c>
    </row>
    <row r="58" spans="1:27" x14ac:dyDescent="0.2">
      <c r="A58" t="s">
        <v>67</v>
      </c>
    </row>
    <row r="59" spans="1:27" x14ac:dyDescent="0.2">
      <c r="A59" t="s">
        <v>5</v>
      </c>
    </row>
    <row r="60" spans="1:27" x14ac:dyDescent="0.2">
      <c r="A60" t="s">
        <v>2</v>
      </c>
    </row>
    <row r="61" spans="1:27" x14ac:dyDescent="0.2">
      <c r="A61" s="3">
        <v>44038.01</v>
      </c>
    </row>
    <row r="62" spans="1:27" x14ac:dyDescent="0.2">
      <c r="A6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 zeus</dc:creator>
  <cp:lastModifiedBy>web zeus</cp:lastModifiedBy>
  <dcterms:created xsi:type="dcterms:W3CDTF">2025-05-21T13:29:29Z</dcterms:created>
  <dcterms:modified xsi:type="dcterms:W3CDTF">2025-06-04T17:25:16Z</dcterms:modified>
</cp:coreProperties>
</file>